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usmar\Desktop\Formuláre\"/>
    </mc:Choice>
  </mc:AlternateContent>
  <workbookProtection workbookAlgorithmName="SHA-512" workbookHashValue="pTFpGtjB5z9lPmEE6nqkzCR3kU4uQxFM+txeYQVqOixUUvRR5KRZ4SIdErnenWrtjSNyMPZREzMsKfRn23kFEg==" workbookSaltValue="Regub54aCjoBdYkD4KV+RA==" workbookSpinCount="100000" lockStructure="1"/>
  <bookViews>
    <workbookView xWindow="0" yWindow="0" windowWidth="23040" windowHeight="9075" firstSheet="1" activeTab="1"/>
  </bookViews>
  <sheets>
    <sheet name="data do seznamů" sheetId="2" state="hidden" r:id="rId1"/>
    <sheet name="EVIDENCE PRAC.DOBY_VÝKAZ PRÁCE" sheetId="3" r:id="rId2"/>
    <sheet name="ROZVRH PRÁCE" sheetId="6" r:id="rId3"/>
  </sheets>
  <definedNames>
    <definedName name="datum_den">'EVIDENCE PRAC.DOBY_VÝKAZ PRÁCE'!$Y$16:$AA$473</definedName>
    <definedName name="DATUMY">'EVIDENCE PRAC.DOBY_VÝKAZ PRÁCE'!$Y$16:$AA$473</definedName>
    <definedName name="NEPRACUJESE">'EVIDENCE PRAC.DOBY_VÝKAZ PRÁCE'!$A$17:$A$19</definedName>
    <definedName name="_xlnm.Print_Area" localSheetId="1">'EVIDENCE PRAC.DOBY_VÝKAZ PRÁCE'!$D$1:$V$51</definedName>
    <definedName name="_xlnm.Print_Area" localSheetId="2">'ROZVRH PRÁCE'!$E$1:$N$48</definedName>
    <definedName name="SOBOTA">'EVIDENCE PRAC.DOBY_VÝKAZ PRÁCE'!$AC$16:$AC$18</definedName>
    <definedName name="svátky">'EVIDENCE PRAC.DOBY_VÝKAZ PRÁCE'!$Z$14:$Z$42</definedName>
    <definedName name="víkendyasvátky23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3" l="1"/>
  <c r="Z49" i="3" l="1"/>
  <c r="AA49" i="3" s="1"/>
  <c r="Z108" i="3" l="1"/>
  <c r="Z109" i="3"/>
  <c r="AA109" i="3" s="1"/>
  <c r="Z110" i="3"/>
  <c r="AA110" i="3" s="1"/>
  <c r="Z111" i="3"/>
  <c r="AA111" i="3" s="1"/>
  <c r="Z112" i="3"/>
  <c r="AA112" i="3" s="1"/>
  <c r="Z113" i="3"/>
  <c r="AA113" i="3" s="1"/>
  <c r="Z114" i="3"/>
  <c r="AA114" i="3" s="1"/>
  <c r="Z115" i="3"/>
  <c r="AA115" i="3" s="1"/>
  <c r="Z116" i="3"/>
  <c r="AA116" i="3" s="1"/>
  <c r="Z117" i="3"/>
  <c r="AA117" i="3" s="1"/>
  <c r="Z118" i="3"/>
  <c r="AA118" i="3" s="1"/>
  <c r="Z119" i="3"/>
  <c r="AA119" i="3" s="1"/>
  <c r="Z120" i="3"/>
  <c r="AA120" i="3" s="1"/>
  <c r="Z121" i="3"/>
  <c r="AA121" i="3" s="1"/>
  <c r="Z122" i="3"/>
  <c r="AA122" i="3" s="1"/>
  <c r="Z123" i="3"/>
  <c r="AA123" i="3" s="1"/>
  <c r="Z124" i="3"/>
  <c r="AA124" i="3" s="1"/>
  <c r="Z125" i="3"/>
  <c r="AA125" i="3" s="1"/>
  <c r="Z126" i="3"/>
  <c r="AA126" i="3" s="1"/>
  <c r="Z127" i="3"/>
  <c r="AA127" i="3" s="1"/>
  <c r="Z128" i="3"/>
  <c r="AA128" i="3" s="1"/>
  <c r="Z129" i="3"/>
  <c r="AA129" i="3" s="1"/>
  <c r="Z130" i="3"/>
  <c r="AA130" i="3" s="1"/>
  <c r="Z131" i="3"/>
  <c r="AA131" i="3" s="1"/>
  <c r="Z132" i="3"/>
  <c r="AA132" i="3" s="1"/>
  <c r="Z133" i="3"/>
  <c r="AA133" i="3" s="1"/>
  <c r="Z134" i="3"/>
  <c r="AA134" i="3" s="1"/>
  <c r="Z135" i="3"/>
  <c r="AA135" i="3" s="1"/>
  <c r="Z136" i="3"/>
  <c r="AA136" i="3" s="1"/>
  <c r="Z137" i="3"/>
  <c r="AA137" i="3" s="1"/>
  <c r="Z138" i="3"/>
  <c r="AA138" i="3" s="1"/>
  <c r="Z139" i="3"/>
  <c r="AA139" i="3" s="1"/>
  <c r="Z140" i="3"/>
  <c r="AA140" i="3" s="1"/>
  <c r="Z141" i="3"/>
  <c r="AA141" i="3" s="1"/>
  <c r="Z142" i="3"/>
  <c r="AA142" i="3" s="1"/>
  <c r="Z143" i="3"/>
  <c r="AA143" i="3" s="1"/>
  <c r="Z144" i="3"/>
  <c r="AA144" i="3" s="1"/>
  <c r="Z145" i="3"/>
  <c r="AA145" i="3" s="1"/>
  <c r="Z146" i="3"/>
  <c r="AA146" i="3" s="1"/>
  <c r="Z147" i="3"/>
  <c r="AA147" i="3" s="1"/>
  <c r="Z148" i="3"/>
  <c r="AA148" i="3" s="1"/>
  <c r="Z149" i="3"/>
  <c r="AA149" i="3" s="1"/>
  <c r="Z150" i="3"/>
  <c r="AA150" i="3" s="1"/>
  <c r="Z151" i="3"/>
  <c r="AA151" i="3" s="1"/>
  <c r="Z152" i="3"/>
  <c r="AA152" i="3" s="1"/>
  <c r="Z153" i="3"/>
  <c r="AA153" i="3" s="1"/>
  <c r="Z154" i="3"/>
  <c r="AA154" i="3" s="1"/>
  <c r="Z155" i="3"/>
  <c r="AA155" i="3" s="1"/>
  <c r="Z156" i="3"/>
  <c r="AA156" i="3" s="1"/>
  <c r="Z157" i="3"/>
  <c r="AA157" i="3" s="1"/>
  <c r="Z158" i="3"/>
  <c r="AA158" i="3" s="1"/>
  <c r="Z159" i="3"/>
  <c r="AA159" i="3" s="1"/>
  <c r="Z160" i="3"/>
  <c r="AA160" i="3" s="1"/>
  <c r="Z161" i="3"/>
  <c r="AA161" i="3" s="1"/>
  <c r="Z162" i="3"/>
  <c r="AA162" i="3" s="1"/>
  <c r="Z163" i="3"/>
  <c r="AA163" i="3" s="1"/>
  <c r="Z164" i="3"/>
  <c r="AA164" i="3" s="1"/>
  <c r="Z165" i="3"/>
  <c r="AA165" i="3" s="1"/>
  <c r="Z166" i="3"/>
  <c r="AA166" i="3" s="1"/>
  <c r="Z167" i="3"/>
  <c r="AA167" i="3" s="1"/>
  <c r="Z168" i="3"/>
  <c r="AA168" i="3" s="1"/>
  <c r="Z169" i="3"/>
  <c r="AA169" i="3" s="1"/>
  <c r="Z170" i="3"/>
  <c r="AA170" i="3" s="1"/>
  <c r="Z171" i="3"/>
  <c r="AA171" i="3" s="1"/>
  <c r="Z172" i="3"/>
  <c r="AA172" i="3" s="1"/>
  <c r="Z173" i="3"/>
  <c r="AA173" i="3" s="1"/>
  <c r="Z174" i="3"/>
  <c r="AA174" i="3" s="1"/>
  <c r="Z175" i="3"/>
  <c r="AA175" i="3" s="1"/>
  <c r="Z176" i="3"/>
  <c r="AA176" i="3" s="1"/>
  <c r="Z177" i="3"/>
  <c r="AA177" i="3" s="1"/>
  <c r="Z178" i="3"/>
  <c r="AA178" i="3" s="1"/>
  <c r="Z179" i="3"/>
  <c r="AA179" i="3" s="1"/>
  <c r="Z180" i="3"/>
  <c r="AA180" i="3" s="1"/>
  <c r="Z181" i="3"/>
  <c r="AA181" i="3" s="1"/>
  <c r="Z182" i="3"/>
  <c r="AA182" i="3" s="1"/>
  <c r="Z183" i="3"/>
  <c r="AA183" i="3" s="1"/>
  <c r="Z184" i="3"/>
  <c r="AA184" i="3" s="1"/>
  <c r="Z185" i="3"/>
  <c r="AA185" i="3" s="1"/>
  <c r="Z186" i="3"/>
  <c r="AA186" i="3" s="1"/>
  <c r="Z187" i="3"/>
  <c r="AA187" i="3" s="1"/>
  <c r="Z188" i="3"/>
  <c r="AA188" i="3" s="1"/>
  <c r="Z189" i="3"/>
  <c r="AA189" i="3" s="1"/>
  <c r="Z190" i="3"/>
  <c r="AA190" i="3" s="1"/>
  <c r="Z191" i="3"/>
  <c r="AA191" i="3" s="1"/>
  <c r="Z192" i="3"/>
  <c r="AA192" i="3" s="1"/>
  <c r="Z193" i="3"/>
  <c r="AA193" i="3" s="1"/>
  <c r="Z194" i="3"/>
  <c r="AA194" i="3" s="1"/>
  <c r="Z195" i="3"/>
  <c r="AA195" i="3" s="1"/>
  <c r="Z196" i="3"/>
  <c r="Z197" i="3"/>
  <c r="AA197" i="3" s="1"/>
  <c r="Z198" i="3"/>
  <c r="AA198" i="3" s="1"/>
  <c r="Z199" i="3"/>
  <c r="Z200" i="3"/>
  <c r="AA200" i="3" s="1"/>
  <c r="Z201" i="3"/>
  <c r="AA201" i="3" s="1"/>
  <c r="Z202" i="3"/>
  <c r="AA202" i="3" s="1"/>
  <c r="Z203" i="3"/>
  <c r="AA203" i="3" s="1"/>
  <c r="Z204" i="3"/>
  <c r="AA204" i="3" s="1"/>
  <c r="Z205" i="3"/>
  <c r="AA205" i="3" s="1"/>
  <c r="Z206" i="3"/>
  <c r="AA206" i="3" s="1"/>
  <c r="Z207" i="3"/>
  <c r="AA207" i="3" s="1"/>
  <c r="Z208" i="3"/>
  <c r="AA208" i="3" s="1"/>
  <c r="Z209" i="3"/>
  <c r="AA209" i="3" s="1"/>
  <c r="Z210" i="3"/>
  <c r="AA210" i="3" s="1"/>
  <c r="Z211" i="3"/>
  <c r="AA211" i="3" s="1"/>
  <c r="Z212" i="3"/>
  <c r="AA212" i="3" s="1"/>
  <c r="Z213" i="3"/>
  <c r="AA213" i="3" s="1"/>
  <c r="Z214" i="3"/>
  <c r="AA214" i="3" s="1"/>
  <c r="Z215" i="3"/>
  <c r="AA215" i="3" s="1"/>
  <c r="Z216" i="3"/>
  <c r="AA216" i="3" s="1"/>
  <c r="Z217" i="3"/>
  <c r="AA217" i="3" s="1"/>
  <c r="Z218" i="3"/>
  <c r="AA218" i="3" s="1"/>
  <c r="Z219" i="3"/>
  <c r="AA219" i="3" s="1"/>
  <c r="Z220" i="3"/>
  <c r="AA220" i="3" s="1"/>
  <c r="Z221" i="3"/>
  <c r="AA221" i="3" s="1"/>
  <c r="Z222" i="3"/>
  <c r="AA222" i="3" s="1"/>
  <c r="Z223" i="3"/>
  <c r="AA223" i="3" s="1"/>
  <c r="Z224" i="3"/>
  <c r="AA224" i="3" s="1"/>
  <c r="Z225" i="3"/>
  <c r="AA225" i="3" s="1"/>
  <c r="Z226" i="3"/>
  <c r="AA226" i="3" s="1"/>
  <c r="Z227" i="3"/>
  <c r="AA227" i="3" s="1"/>
  <c r="Z228" i="3"/>
  <c r="AA228" i="3" s="1"/>
  <c r="Z229" i="3"/>
  <c r="Z230" i="3"/>
  <c r="AA230" i="3" s="1"/>
  <c r="Z231" i="3"/>
  <c r="AA231" i="3" s="1"/>
  <c r="Z232" i="3"/>
  <c r="AA232" i="3" s="1"/>
  <c r="Z233" i="3"/>
  <c r="AA233" i="3" s="1"/>
  <c r="Z234" i="3"/>
  <c r="AA234" i="3" s="1"/>
  <c r="Z235" i="3"/>
  <c r="AA235" i="3" s="1"/>
  <c r="Z236" i="3"/>
  <c r="Z237" i="3"/>
  <c r="AA237" i="3" s="1"/>
  <c r="Z238" i="3"/>
  <c r="AA238" i="3" s="1"/>
  <c r="Z239" i="3"/>
  <c r="AA239" i="3" s="1"/>
  <c r="Z240" i="3"/>
  <c r="AA240" i="3" s="1"/>
  <c r="Z241" i="3"/>
  <c r="AA241" i="3" s="1"/>
  <c r="Z242" i="3"/>
  <c r="AA242" i="3" s="1"/>
  <c r="Z243" i="3"/>
  <c r="AA243" i="3" s="1"/>
  <c r="Z244" i="3"/>
  <c r="AA244" i="3" s="1"/>
  <c r="Z245" i="3"/>
  <c r="AA245" i="3" s="1"/>
  <c r="Z246" i="3"/>
  <c r="AA246" i="3" s="1"/>
  <c r="Z247" i="3"/>
  <c r="AA247" i="3" s="1"/>
  <c r="Z248" i="3"/>
  <c r="AA248" i="3" s="1"/>
  <c r="Z249" i="3"/>
  <c r="AA249" i="3" s="1"/>
  <c r="Z250" i="3"/>
  <c r="AA250" i="3" s="1"/>
  <c r="Z251" i="3"/>
  <c r="AA251" i="3" s="1"/>
  <c r="Z252" i="3"/>
  <c r="AA252" i="3" s="1"/>
  <c r="Z253" i="3"/>
  <c r="AA253" i="3" s="1"/>
  <c r="Z254" i="3"/>
  <c r="AA254" i="3" s="1"/>
  <c r="Z255" i="3"/>
  <c r="AA255" i="3" s="1"/>
  <c r="Z256" i="3"/>
  <c r="AA256" i="3" s="1"/>
  <c r="Z257" i="3"/>
  <c r="AA257" i="3" s="1"/>
  <c r="Z258" i="3"/>
  <c r="AA258" i="3" s="1"/>
  <c r="Z259" i="3"/>
  <c r="AA259" i="3" s="1"/>
  <c r="Z260" i="3"/>
  <c r="AA260" i="3" s="1"/>
  <c r="Z261" i="3"/>
  <c r="AA261" i="3" s="1"/>
  <c r="Z262" i="3"/>
  <c r="AA262" i="3" s="1"/>
  <c r="Z263" i="3"/>
  <c r="AA263" i="3" s="1"/>
  <c r="Z264" i="3"/>
  <c r="AA264" i="3" s="1"/>
  <c r="Z265" i="3"/>
  <c r="AA265" i="3" s="1"/>
  <c r="Z266" i="3"/>
  <c r="AA266" i="3" s="1"/>
  <c r="Z267" i="3"/>
  <c r="AA267" i="3" s="1"/>
  <c r="Z268" i="3"/>
  <c r="AA268" i="3" s="1"/>
  <c r="Z269" i="3"/>
  <c r="AA269" i="3" s="1"/>
  <c r="Z270" i="3"/>
  <c r="AA270" i="3" s="1"/>
  <c r="Z271" i="3"/>
  <c r="AA271" i="3" s="1"/>
  <c r="Z272" i="3"/>
  <c r="AA272" i="3" s="1"/>
  <c r="Z273" i="3"/>
  <c r="AA273" i="3" s="1"/>
  <c r="Z274" i="3"/>
  <c r="AA274" i="3" s="1"/>
  <c r="Z275" i="3"/>
  <c r="AA275" i="3" s="1"/>
  <c r="Z276" i="3"/>
  <c r="AA276" i="3" s="1"/>
  <c r="Z277" i="3"/>
  <c r="AA277" i="3" s="1"/>
  <c r="Z278" i="3"/>
  <c r="AA278" i="3" s="1"/>
  <c r="Z279" i="3"/>
  <c r="AA279" i="3" s="1"/>
  <c r="Z280" i="3"/>
  <c r="AA280" i="3" s="1"/>
  <c r="Z281" i="3"/>
  <c r="AA281" i="3" s="1"/>
  <c r="Z282" i="3"/>
  <c r="AA282" i="3" s="1"/>
  <c r="Z283" i="3"/>
  <c r="AA283" i="3" s="1"/>
  <c r="Z284" i="3"/>
  <c r="AA284" i="3" s="1"/>
  <c r="Z285" i="3"/>
  <c r="AA285" i="3" s="1"/>
  <c r="Z286" i="3"/>
  <c r="AA286" i="3" s="1"/>
  <c r="Z287" i="3"/>
  <c r="AA287" i="3" s="1"/>
  <c r="Z288" i="3"/>
  <c r="AA288" i="3" s="1"/>
  <c r="Z289" i="3"/>
  <c r="AA289" i="3" s="1"/>
  <c r="Z290" i="3"/>
  <c r="AA290" i="3" s="1"/>
  <c r="Z291" i="3"/>
  <c r="AA291" i="3" s="1"/>
  <c r="Z292" i="3"/>
  <c r="AA292" i="3" s="1"/>
  <c r="Z293" i="3"/>
  <c r="AA293" i="3" s="1"/>
  <c r="Z294" i="3"/>
  <c r="Z295" i="3"/>
  <c r="Z296" i="3"/>
  <c r="AA296" i="3" s="1"/>
  <c r="Z297" i="3"/>
  <c r="AA297" i="3" s="1"/>
  <c r="Z298" i="3"/>
  <c r="AA298" i="3" s="1"/>
  <c r="Z299" i="3"/>
  <c r="AA299" i="3" s="1"/>
  <c r="Z300" i="3"/>
  <c r="AA300" i="3" s="1"/>
  <c r="Z301" i="3"/>
  <c r="AA301" i="3" s="1"/>
  <c r="Z302" i="3"/>
  <c r="AA302" i="3" s="1"/>
  <c r="Z303" i="3"/>
  <c r="AA303" i="3" s="1"/>
  <c r="Z304" i="3"/>
  <c r="AA304" i="3" s="1"/>
  <c r="Z305" i="3"/>
  <c r="AA305" i="3" s="1"/>
  <c r="Z306" i="3"/>
  <c r="AA306" i="3" s="1"/>
  <c r="Z307" i="3"/>
  <c r="AA307" i="3" s="1"/>
  <c r="Z308" i="3"/>
  <c r="AA308" i="3" s="1"/>
  <c r="Z309" i="3"/>
  <c r="AA309" i="3" s="1"/>
  <c r="Z310" i="3"/>
  <c r="AA310" i="3" s="1"/>
  <c r="Z311" i="3"/>
  <c r="AA311" i="3" s="1"/>
  <c r="Z312" i="3"/>
  <c r="AA312" i="3" s="1"/>
  <c r="Z313" i="3"/>
  <c r="AA313" i="3" s="1"/>
  <c r="Z314" i="3"/>
  <c r="AA314" i="3" s="1"/>
  <c r="Z315" i="3"/>
  <c r="AA315" i="3" s="1"/>
  <c r="Z316" i="3"/>
  <c r="AA316" i="3" s="1"/>
  <c r="Z317" i="3"/>
  <c r="AA317" i="3" s="1"/>
  <c r="Z318" i="3"/>
  <c r="AA318" i="3" s="1"/>
  <c r="Z319" i="3"/>
  <c r="AA319" i="3" s="1"/>
  <c r="Z320" i="3"/>
  <c r="AA320" i="3" s="1"/>
  <c r="Z321" i="3"/>
  <c r="AA321" i="3" s="1"/>
  <c r="Z322" i="3"/>
  <c r="AA322" i="3" s="1"/>
  <c r="Z323" i="3"/>
  <c r="AA323" i="3" s="1"/>
  <c r="Z324" i="3"/>
  <c r="AA324" i="3" s="1"/>
  <c r="Z325" i="3"/>
  <c r="AA325" i="3" s="1"/>
  <c r="Z326" i="3"/>
  <c r="AA326" i="3" s="1"/>
  <c r="Z327" i="3"/>
  <c r="AA327" i="3" s="1"/>
  <c r="Z328" i="3"/>
  <c r="AA328" i="3" s="1"/>
  <c r="Z329" i="3"/>
  <c r="AA329" i="3" s="1"/>
  <c r="Z330" i="3"/>
  <c r="AA330" i="3" s="1"/>
  <c r="Z331" i="3"/>
  <c r="AA331" i="3" s="1"/>
  <c r="Z332" i="3"/>
  <c r="AA332" i="3" s="1"/>
  <c r="Z333" i="3"/>
  <c r="AA333" i="3" s="1"/>
  <c r="Z334" i="3"/>
  <c r="AA334" i="3" s="1"/>
  <c r="Z335" i="3"/>
  <c r="AA335" i="3" s="1"/>
  <c r="Z336" i="3"/>
  <c r="AA336" i="3" s="1"/>
  <c r="Z337" i="3"/>
  <c r="AA337" i="3" s="1"/>
  <c r="Z338" i="3"/>
  <c r="AA338" i="3" s="1"/>
  <c r="Z339" i="3"/>
  <c r="AA339" i="3" s="1"/>
  <c r="Z340" i="3"/>
  <c r="AA340" i="3" s="1"/>
  <c r="Z341" i="3"/>
  <c r="AA341" i="3" s="1"/>
  <c r="Z342" i="3"/>
  <c r="AA342" i="3" s="1"/>
  <c r="Z343" i="3"/>
  <c r="AA343" i="3" s="1"/>
  <c r="Z344" i="3"/>
  <c r="AA344" i="3" s="1"/>
  <c r="Z345" i="3"/>
  <c r="AA345" i="3" s="1"/>
  <c r="Z346" i="3"/>
  <c r="AA346" i="3" s="1"/>
  <c r="Z347" i="3"/>
  <c r="AA347" i="3" s="1"/>
  <c r="Z348" i="3"/>
  <c r="AA348" i="3" s="1"/>
  <c r="Z349" i="3"/>
  <c r="AA349" i="3" s="1"/>
  <c r="Z350" i="3"/>
  <c r="AA350" i="3" s="1"/>
  <c r="Z351" i="3"/>
  <c r="AA351" i="3" s="1"/>
  <c r="Z352" i="3"/>
  <c r="AA352" i="3" s="1"/>
  <c r="Z353" i="3"/>
  <c r="AA353" i="3" s="1"/>
  <c r="Z354" i="3"/>
  <c r="AA354" i="3" s="1"/>
  <c r="Z355" i="3"/>
  <c r="AA355" i="3" s="1"/>
  <c r="Z356" i="3"/>
  <c r="AA356" i="3" s="1"/>
  <c r="Z357" i="3"/>
  <c r="AA357" i="3" s="1"/>
  <c r="Z358" i="3"/>
  <c r="AA358" i="3" s="1"/>
  <c r="Z359" i="3"/>
  <c r="AA359" i="3" s="1"/>
  <c r="Z360" i="3"/>
  <c r="AA360" i="3" s="1"/>
  <c r="Z361" i="3"/>
  <c r="AA361" i="3" s="1"/>
  <c r="Z362" i="3"/>
  <c r="AA362" i="3" s="1"/>
  <c r="Z363" i="3"/>
  <c r="AA363" i="3" s="1"/>
  <c r="Z364" i="3"/>
  <c r="AA364" i="3" s="1"/>
  <c r="Z365" i="3"/>
  <c r="AA365" i="3" s="1"/>
  <c r="Z366" i="3"/>
  <c r="AA366" i="3" s="1"/>
  <c r="Z367" i="3"/>
  <c r="AA367" i="3" s="1"/>
  <c r="Z368" i="3"/>
  <c r="AA368" i="3" s="1"/>
  <c r="Z369" i="3"/>
  <c r="AA369" i="3" s="1"/>
  <c r="Z370" i="3"/>
  <c r="AA370" i="3" s="1"/>
  <c r="Z371" i="3"/>
  <c r="AA371" i="3" s="1"/>
  <c r="Z372" i="3"/>
  <c r="AA372" i="3" s="1"/>
  <c r="Z373" i="3"/>
  <c r="AA373" i="3" s="1"/>
  <c r="Z374" i="3"/>
  <c r="AA374" i="3" s="1"/>
  <c r="Z375" i="3"/>
  <c r="AA375" i="3" s="1"/>
  <c r="Z376" i="3"/>
  <c r="AA376" i="3" s="1"/>
  <c r="Z377" i="3"/>
  <c r="AA377" i="3" s="1"/>
  <c r="Z378" i="3"/>
  <c r="AA378" i="3" s="1"/>
  <c r="Z379" i="3"/>
  <c r="Z380" i="3"/>
  <c r="AA380" i="3" s="1"/>
  <c r="Z381" i="3"/>
  <c r="AA381" i="3" s="1"/>
  <c r="Z382" i="3"/>
  <c r="AA382" i="3" s="1"/>
  <c r="Z383" i="3"/>
  <c r="AA383" i="3" s="1"/>
  <c r="Z384" i="3"/>
  <c r="AA384" i="3" s="1"/>
  <c r="Z385" i="3"/>
  <c r="AA385" i="3" s="1"/>
  <c r="Z386" i="3"/>
  <c r="AA386" i="3" s="1"/>
  <c r="Z387" i="3"/>
  <c r="AA387" i="3" s="1"/>
  <c r="Z388" i="3"/>
  <c r="AA388" i="3" s="1"/>
  <c r="Z389" i="3"/>
  <c r="AA389" i="3" s="1"/>
  <c r="Z390" i="3"/>
  <c r="AA390" i="3" s="1"/>
  <c r="Z391" i="3"/>
  <c r="AA391" i="3" s="1"/>
  <c r="Z392" i="3"/>
  <c r="AA392" i="3" s="1"/>
  <c r="Z393" i="3"/>
  <c r="AA393" i="3" s="1"/>
  <c r="Z394" i="3"/>
  <c r="AA394" i="3" s="1"/>
  <c r="Z395" i="3"/>
  <c r="AA395" i="3" s="1"/>
  <c r="Z396" i="3"/>
  <c r="AA396" i="3" s="1"/>
  <c r="Z397" i="3"/>
  <c r="AA397" i="3" s="1"/>
  <c r="Z398" i="3"/>
  <c r="AA398" i="3" s="1"/>
  <c r="Z399" i="3"/>
  <c r="AA399" i="3" s="1"/>
  <c r="Z400" i="3"/>
  <c r="AA400" i="3" s="1"/>
  <c r="Z401" i="3"/>
  <c r="AA401" i="3" s="1"/>
  <c r="Z402" i="3"/>
  <c r="AA402" i="3" s="1"/>
  <c r="Z403" i="3"/>
  <c r="AA403" i="3" s="1"/>
  <c r="Z404" i="3"/>
  <c r="AA404" i="3" s="1"/>
  <c r="Z405" i="3"/>
  <c r="AA405" i="3" s="1"/>
  <c r="Z406" i="3"/>
  <c r="AA406" i="3" s="1"/>
  <c r="Z407" i="3"/>
  <c r="AA407" i="3" s="1"/>
  <c r="Z408" i="3"/>
  <c r="AA408" i="3" s="1"/>
  <c r="Z409" i="3"/>
  <c r="Z410" i="3"/>
  <c r="AA410" i="3" s="1"/>
  <c r="Z411" i="3"/>
  <c r="AA411" i="3" s="1"/>
  <c r="Z412" i="3"/>
  <c r="AA412" i="3" s="1"/>
  <c r="Z413" i="3"/>
  <c r="AA413" i="3" s="1"/>
  <c r="Z414" i="3"/>
  <c r="AA414" i="3" s="1"/>
  <c r="Z415" i="3"/>
  <c r="AA415" i="3" s="1"/>
  <c r="Z416" i="3"/>
  <c r="AA416" i="3" s="1"/>
  <c r="Z417" i="3"/>
  <c r="AA417" i="3" s="1"/>
  <c r="Z418" i="3"/>
  <c r="AA418" i="3" s="1"/>
  <c r="Z419" i="3"/>
  <c r="AA419" i="3" s="1"/>
  <c r="Z420" i="3"/>
  <c r="AA420" i="3" s="1"/>
  <c r="Z421" i="3"/>
  <c r="AA421" i="3" s="1"/>
  <c r="Z422" i="3"/>
  <c r="AA422" i="3" s="1"/>
  <c r="Z423" i="3"/>
  <c r="AA423" i="3" s="1"/>
  <c r="Z424" i="3"/>
  <c r="AA424" i="3" s="1"/>
  <c r="Z425" i="3"/>
  <c r="AA425" i="3" s="1"/>
  <c r="Z426" i="3"/>
  <c r="AA426" i="3" s="1"/>
  <c r="Z427" i="3"/>
  <c r="AA427" i="3" s="1"/>
  <c r="Z428" i="3"/>
  <c r="AA428" i="3" s="1"/>
  <c r="Z429" i="3"/>
  <c r="Z430" i="3"/>
  <c r="AA430" i="3" s="1"/>
  <c r="Z431" i="3"/>
  <c r="AA431" i="3" s="1"/>
  <c r="Z432" i="3"/>
  <c r="AA432" i="3" s="1"/>
  <c r="Z433" i="3"/>
  <c r="AA433" i="3" s="1"/>
  <c r="Z434" i="3"/>
  <c r="AA434" i="3" s="1"/>
  <c r="Z435" i="3"/>
  <c r="AA435" i="3" s="1"/>
  <c r="Z436" i="3"/>
  <c r="AA436" i="3" s="1"/>
  <c r="Z437" i="3"/>
  <c r="AA437" i="3" s="1"/>
  <c r="Z438" i="3"/>
  <c r="AA438" i="3" s="1"/>
  <c r="Z439" i="3"/>
  <c r="AA439" i="3" s="1"/>
  <c r="Z440" i="3"/>
  <c r="AA440" i="3" s="1"/>
  <c r="Z441" i="3"/>
  <c r="AA441" i="3" s="1"/>
  <c r="Z442" i="3"/>
  <c r="AA442" i="3" s="1"/>
  <c r="Z443" i="3"/>
  <c r="AA443" i="3" s="1"/>
  <c r="Z444" i="3"/>
  <c r="AA444" i="3" s="1"/>
  <c r="Z445" i="3"/>
  <c r="AA445" i="3" s="1"/>
  <c r="Z446" i="3"/>
  <c r="AA446" i="3" s="1"/>
  <c r="Z447" i="3"/>
  <c r="AA447" i="3" s="1"/>
  <c r="Z448" i="3"/>
  <c r="AA448" i="3" s="1"/>
  <c r="Z449" i="3"/>
  <c r="AA449" i="3" s="1"/>
  <c r="Z450" i="3"/>
  <c r="AA450" i="3" s="1"/>
  <c r="Z451" i="3"/>
  <c r="AA451" i="3" s="1"/>
  <c r="Z452" i="3"/>
  <c r="AA452" i="3" s="1"/>
  <c r="Z453" i="3"/>
  <c r="AA453" i="3" s="1"/>
  <c r="Z454" i="3"/>
  <c r="AA454" i="3" s="1"/>
  <c r="Z455" i="3"/>
  <c r="AA455" i="3" s="1"/>
  <c r="Z456" i="3"/>
  <c r="AA456" i="3" s="1"/>
  <c r="Z457" i="3"/>
  <c r="AA457" i="3" s="1"/>
  <c r="Z458" i="3"/>
  <c r="AA458" i="3" s="1"/>
  <c r="Z459" i="3"/>
  <c r="AA459" i="3" s="1"/>
  <c r="Z460" i="3"/>
  <c r="AA460" i="3" s="1"/>
  <c r="Z461" i="3"/>
  <c r="AA461" i="3" s="1"/>
  <c r="Z462" i="3"/>
  <c r="AA462" i="3" s="1"/>
  <c r="Z463" i="3"/>
  <c r="AA463" i="3" s="1"/>
  <c r="Z464" i="3"/>
  <c r="AA464" i="3" s="1"/>
  <c r="Z465" i="3"/>
  <c r="AA465" i="3" s="1"/>
  <c r="Z466" i="3"/>
  <c r="Z467" i="3"/>
  <c r="Z468" i="3"/>
  <c r="Z469" i="3"/>
  <c r="AA469" i="3" s="1"/>
  <c r="Z470" i="3"/>
  <c r="AA470" i="3" s="1"/>
  <c r="Z471" i="3"/>
  <c r="AA471" i="3" s="1"/>
  <c r="Z472" i="3"/>
  <c r="AA472" i="3" s="1"/>
  <c r="Z473" i="3"/>
  <c r="AA473" i="3" s="1"/>
  <c r="Z107" i="3"/>
  <c r="E23" i="3" l="1"/>
  <c r="I5" i="6" l="1"/>
  <c r="F7" i="6" l="1"/>
  <c r="L18" i="3" l="1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F11" i="6" l="1"/>
  <c r="I11" i="6"/>
  <c r="L17" i="3"/>
  <c r="G3" i="6" l="1"/>
  <c r="F3" i="6"/>
  <c r="E11" i="6"/>
  <c r="E24" i="3" l="1"/>
  <c r="E30" i="3"/>
  <c r="E31" i="3"/>
  <c r="E37" i="3"/>
  <c r="E38" i="3"/>
  <c r="E44" i="3"/>
  <c r="E45" i="3"/>
  <c r="Z50" i="3" l="1"/>
  <c r="Z52" i="3"/>
  <c r="AA52" i="3" s="1"/>
  <c r="Z53" i="3"/>
  <c r="AA53" i="3" s="1"/>
  <c r="Z54" i="3"/>
  <c r="AA54" i="3" s="1"/>
  <c r="Z55" i="3"/>
  <c r="AA55" i="3" s="1"/>
  <c r="Z56" i="3"/>
  <c r="AA56" i="3" s="1"/>
  <c r="Z57" i="3"/>
  <c r="Z58" i="3"/>
  <c r="Z59" i="3"/>
  <c r="AA59" i="3" s="1"/>
  <c r="Z60" i="3"/>
  <c r="AA60" i="3" s="1"/>
  <c r="Z61" i="3"/>
  <c r="AA61" i="3" s="1"/>
  <c r="Z62" i="3"/>
  <c r="AA62" i="3" s="1"/>
  <c r="Z63" i="3"/>
  <c r="Z64" i="3"/>
  <c r="Z65" i="3"/>
  <c r="Z66" i="3"/>
  <c r="AA66" i="3" s="1"/>
  <c r="Z67" i="3"/>
  <c r="AA67" i="3" s="1"/>
  <c r="Z68" i="3"/>
  <c r="AA68" i="3" s="1"/>
  <c r="Z69" i="3"/>
  <c r="AA69" i="3" s="1"/>
  <c r="Z70" i="3"/>
  <c r="AA70" i="3" s="1"/>
  <c r="Z71" i="3"/>
  <c r="Z72" i="3"/>
  <c r="Z73" i="3"/>
  <c r="AA73" i="3" s="1"/>
  <c r="Z74" i="3"/>
  <c r="AA74" i="3" s="1"/>
  <c r="Z75" i="3"/>
  <c r="AA75" i="3" s="1"/>
  <c r="Z76" i="3"/>
  <c r="AA76" i="3" s="1"/>
  <c r="Z77" i="3"/>
  <c r="AA77" i="3" s="1"/>
  <c r="Z78" i="3"/>
  <c r="Z79" i="3"/>
  <c r="Z80" i="3"/>
  <c r="AA80" i="3" s="1"/>
  <c r="Z81" i="3"/>
  <c r="AA81" i="3" s="1"/>
  <c r="Z82" i="3"/>
  <c r="AA82" i="3" s="1"/>
  <c r="Z83" i="3"/>
  <c r="AA83" i="3" s="1"/>
  <c r="Z84" i="3"/>
  <c r="AA84" i="3" s="1"/>
  <c r="Z85" i="3"/>
  <c r="Z86" i="3"/>
  <c r="Z87" i="3"/>
  <c r="AA87" i="3" s="1"/>
  <c r="Z88" i="3"/>
  <c r="AA88" i="3" s="1"/>
  <c r="Z89" i="3"/>
  <c r="AA89" i="3" s="1"/>
  <c r="Z90" i="3"/>
  <c r="AA90" i="3" s="1"/>
  <c r="Z91" i="3"/>
  <c r="AA91" i="3" s="1"/>
  <c r="Z92" i="3"/>
  <c r="Z93" i="3"/>
  <c r="Z94" i="3"/>
  <c r="AA94" i="3" s="1"/>
  <c r="Z95" i="3"/>
  <c r="AA95" i="3" s="1"/>
  <c r="Z96" i="3"/>
  <c r="AA96" i="3" s="1"/>
  <c r="Z97" i="3"/>
  <c r="AA97" i="3" s="1"/>
  <c r="Z98" i="3"/>
  <c r="AA98" i="3" s="1"/>
  <c r="Z99" i="3"/>
  <c r="Z100" i="3"/>
  <c r="Z101" i="3"/>
  <c r="Z102" i="3"/>
  <c r="Z103" i="3"/>
  <c r="AA103" i="3" s="1"/>
  <c r="Z104" i="3"/>
  <c r="AA104" i="3" s="1"/>
  <c r="Z105" i="3"/>
  <c r="AA105" i="3" s="1"/>
  <c r="Z106" i="3"/>
  <c r="Z16" i="3"/>
  <c r="Z18" i="3"/>
  <c r="AA18" i="3" s="1"/>
  <c r="E19" i="3" s="1"/>
  <c r="Z19" i="3"/>
  <c r="AA19" i="3" s="1"/>
  <c r="E20" i="3" s="1"/>
  <c r="Z20" i="3"/>
  <c r="AA20" i="3" s="1"/>
  <c r="E21" i="3" s="1"/>
  <c r="Z21" i="3"/>
  <c r="AA21" i="3" s="1"/>
  <c r="E22" i="3" s="1"/>
  <c r="Z22" i="3"/>
  <c r="Z23" i="3"/>
  <c r="Z24" i="3"/>
  <c r="AA24" i="3" s="1"/>
  <c r="E25" i="3" s="1"/>
  <c r="Z25" i="3"/>
  <c r="AA25" i="3" s="1"/>
  <c r="E26" i="3" s="1"/>
  <c r="Z26" i="3"/>
  <c r="AA26" i="3" s="1"/>
  <c r="E27" i="3" s="1"/>
  <c r="Z27" i="3"/>
  <c r="AA27" i="3" s="1"/>
  <c r="E28" i="3" s="1"/>
  <c r="Z28" i="3"/>
  <c r="AA28" i="3" s="1"/>
  <c r="E29" i="3" s="1"/>
  <c r="Z29" i="3"/>
  <c r="Z30" i="3"/>
  <c r="Z31" i="3"/>
  <c r="AA31" i="3" s="1"/>
  <c r="E32" i="3" s="1"/>
  <c r="Z32" i="3"/>
  <c r="AA32" i="3" s="1"/>
  <c r="E33" i="3" s="1"/>
  <c r="Z33" i="3"/>
  <c r="AA33" i="3" s="1"/>
  <c r="E34" i="3" s="1"/>
  <c r="Z34" i="3"/>
  <c r="AA34" i="3" s="1"/>
  <c r="E35" i="3" s="1"/>
  <c r="Z35" i="3"/>
  <c r="AA35" i="3" s="1"/>
  <c r="E36" i="3" s="1"/>
  <c r="Z36" i="3"/>
  <c r="Z37" i="3"/>
  <c r="Z38" i="3"/>
  <c r="AA38" i="3" s="1"/>
  <c r="E39" i="3" s="1"/>
  <c r="Z39" i="3"/>
  <c r="AA39" i="3" s="1"/>
  <c r="E40" i="3" s="1"/>
  <c r="Z40" i="3"/>
  <c r="AA40" i="3" s="1"/>
  <c r="E41" i="3" s="1"/>
  <c r="Z41" i="3"/>
  <c r="AA41" i="3" s="1"/>
  <c r="E42" i="3" s="1"/>
  <c r="Z42" i="3"/>
  <c r="AA42" i="3" s="1"/>
  <c r="E43" i="3" s="1"/>
  <c r="Z43" i="3"/>
  <c r="Z44" i="3"/>
  <c r="Z45" i="3"/>
  <c r="AA45" i="3" s="1"/>
  <c r="E46" i="3" s="1"/>
  <c r="Z46" i="3"/>
  <c r="AA46" i="3" s="1"/>
  <c r="E47" i="3" s="1"/>
  <c r="Z47" i="3"/>
  <c r="AA47" i="3" s="1"/>
  <c r="Z48" i="3"/>
  <c r="AA48" i="3" s="1"/>
  <c r="Z17" i="3"/>
  <c r="AA17" i="3" s="1"/>
  <c r="E18" i="3" s="1"/>
  <c r="E12" i="6" l="1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K12" i="6" l="1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M47" i="3" l="1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N48" i="3" l="1"/>
  <c r="R12" i="3" s="1"/>
</calcChain>
</file>

<file path=xl/sharedStrings.xml><?xml version="1.0" encoding="utf-8"?>
<sst xmlns="http://schemas.openxmlformats.org/spreadsheetml/2006/main" count="266" uniqueCount="73">
  <si>
    <t>měsíc</t>
  </si>
  <si>
    <t>rok</t>
  </si>
  <si>
    <t>month</t>
  </si>
  <si>
    <t>dohoda</t>
  </si>
  <si>
    <t>Leden</t>
  </si>
  <si>
    <t>January / Leden</t>
  </si>
  <si>
    <t>DPČ</t>
  </si>
  <si>
    <r>
      <t>AGREEMENT TO PERFORM WORK (</t>
    </r>
    <r>
      <rPr>
        <sz val="10"/>
        <color theme="0" tint="-0.34998626667073579"/>
        <rFont val="Times New Roman"/>
        <family val="1"/>
        <charset val="238"/>
      </rPr>
      <t>DPČ)</t>
    </r>
  </si>
  <si>
    <t>Únor</t>
  </si>
  <si>
    <t>February / Únor</t>
  </si>
  <si>
    <t>DÍLČÍ DPP</t>
  </si>
  <si>
    <r>
      <t xml:space="preserve">AGREEMENT TO COMPLETE A JOB - PARTIAL </t>
    </r>
    <r>
      <rPr>
        <sz val="10"/>
        <color theme="0" tint="-0.34998626667073579"/>
        <rFont val="Times New Roman"/>
        <family val="1"/>
        <charset val="238"/>
      </rPr>
      <t>(DÍLČÍ DPP)</t>
    </r>
  </si>
  <si>
    <t>Březen</t>
  </si>
  <si>
    <t>March / Březen</t>
  </si>
  <si>
    <t>Duben</t>
  </si>
  <si>
    <t>April / Duben</t>
  </si>
  <si>
    <t>Květen</t>
  </si>
  <si>
    <t>May / Květen</t>
  </si>
  <si>
    <t>Červen</t>
  </si>
  <si>
    <t>June / Červen</t>
  </si>
  <si>
    <t>Červenec</t>
  </si>
  <si>
    <t>July / Červenec</t>
  </si>
  <si>
    <t>Srpen</t>
  </si>
  <si>
    <t>August / Srpen</t>
  </si>
  <si>
    <t>Září</t>
  </si>
  <si>
    <t>September / Září</t>
  </si>
  <si>
    <t>Říjen</t>
  </si>
  <si>
    <t>October / Říjen</t>
  </si>
  <si>
    <t>Listopad</t>
  </si>
  <si>
    <t>November / Listopad</t>
  </si>
  <si>
    <t>Prosinec</t>
  </si>
  <si>
    <t>December / Prosinec</t>
  </si>
  <si>
    <t>POMOCNÝ SLOUPEC VÝPOČTU</t>
  </si>
  <si>
    <t>EVIDENCE PRACOVNÍ DOBY / VÝKAZ PRÁCE / PŘÍKAZ K PROPLACENÍ</t>
  </si>
  <si>
    <t>hh</t>
  </si>
  <si>
    <t>mm</t>
  </si>
  <si>
    <t>:</t>
  </si>
  <si>
    <t>.............................................................</t>
  </si>
  <si>
    <t>………………………………………………………..</t>
  </si>
  <si>
    <t>SO, NE, SVÁTEK</t>
  </si>
  <si>
    <r>
      <t>Celkem odpracováno hodin</t>
    </r>
    <r>
      <rPr>
        <sz val="8"/>
        <color theme="0" tint="-0.34998626667073579"/>
        <rFont val="Calibri"/>
        <family val="2"/>
        <charset val="238"/>
        <scheme val="minor"/>
      </rPr>
      <t xml:space="preserve"> </t>
    </r>
  </si>
  <si>
    <t>Příkazce střediska</t>
  </si>
  <si>
    <t>Fakulta humanitních studií, Univerzita Karlova</t>
  </si>
  <si>
    <t>Měsíc, rok</t>
  </si>
  <si>
    <t>Odměna v Kč</t>
  </si>
  <si>
    <t xml:space="preserve">ROZVRH PRÁCE </t>
  </si>
  <si>
    <t>Datum / Date   (DD.MM.YYYY):</t>
  </si>
  <si>
    <t>Den v týdnu / Day of Week:</t>
  </si>
  <si>
    <t xml:space="preserve">od / From </t>
  </si>
  <si>
    <t xml:space="preserve">do / To </t>
  </si>
  <si>
    <t>Pracovní doba / Working time</t>
  </si>
  <si>
    <t xml:space="preserve"> Popis činnosti / Activity Description</t>
  </si>
  <si>
    <t>Přestávka / Break (Minutes)</t>
  </si>
  <si>
    <t>Hodiny za den / Hours per Day</t>
  </si>
  <si>
    <t>Jméno a příjmení pracovníka, titul/    Name &amp; Surname</t>
  </si>
  <si>
    <t>Datum narození / Date of birthday</t>
  </si>
  <si>
    <t>Číslo bankovního účtu / number of bank account</t>
  </si>
  <si>
    <t>Hodinová sazba / hour rate</t>
  </si>
  <si>
    <t>Variabilní symbol</t>
  </si>
  <si>
    <t>Č.J.: UKFHS/</t>
  </si>
  <si>
    <t xml:space="preserve">Zaměstnanec / Employee: </t>
  </si>
  <si>
    <t>Datum / Date:                ( DD.MM.YYYY)</t>
  </si>
  <si>
    <t>Začátek práce od / Start of work from</t>
  </si>
  <si>
    <t>Konec práce v / End of work at</t>
  </si>
  <si>
    <t>Poznámky / Notes</t>
  </si>
  <si>
    <t>Datum převzetí:</t>
  </si>
  <si>
    <t>Podpis zaměstnance</t>
  </si>
  <si>
    <t>Podpis zaměstnavatele</t>
  </si>
  <si>
    <t>Při směně, která překročí 6 h /den, je počítáno s přestávkou 30 minut.</t>
  </si>
  <si>
    <t>VZOR VYPLNĚNÉ HLAVIČKY</t>
  </si>
  <si>
    <t>podpis zaměstnance</t>
  </si>
  <si>
    <t>podpis příkazce</t>
  </si>
  <si>
    <t>podpis hlavní účetní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</si>
</sst>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d/m/yyyy;@"/>
    <numFmt numFmtId="166" formatCode="d/m;@"/>
  </numFmts>
  <fonts count="30">
    <font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20"/>
      <color rgb="FF000000"/>
      <name val="Times New Roman"/>
      <family val="1"/>
      <charset val="238"/>
    </font>
    <font>
      <sz val="20"/>
      <name val="Myriad Pro"/>
    </font>
    <font>
      <sz val="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0" tint="-0.34998626667073579"/>
      <name val="Times New Roman"/>
      <family val="1"/>
      <charset val="238"/>
    </font>
    <font>
      <sz val="9"/>
      <name val="Arial CE"/>
      <charset val="238"/>
    </font>
    <font>
      <sz val="8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u/>
      <sz val="10"/>
      <color rgb="FF000000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7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6" fillId="0" borderId="0"/>
    <xf numFmtId="9" fontId="16" fillId="0" borderId="0" applyFont="0" applyFill="0" applyBorder="0" applyAlignment="0" applyProtection="0"/>
    <xf numFmtId="0" fontId="20" fillId="0" borderId="0"/>
  </cellStyleXfs>
  <cellXfs count="171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4" fontId="8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right" vertical="top" wrapText="1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top"/>
      <protection hidden="1"/>
    </xf>
    <xf numFmtId="1" fontId="17" fillId="0" borderId="6" xfId="0" applyNumberFormat="1" applyFont="1" applyBorder="1" applyAlignment="1" applyProtection="1">
      <alignment horizontal="center" vertical="center" shrinkToFit="1"/>
      <protection hidden="1"/>
    </xf>
    <xf numFmtId="2" fontId="17" fillId="0" borderId="6" xfId="0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wrapText="1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1" fontId="17" fillId="0" borderId="7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0" borderId="7" xfId="0" applyFont="1" applyBorder="1" applyAlignment="1" applyProtection="1">
      <alignment horizontal="center" vertical="center" wrapText="1"/>
      <protection hidden="1"/>
    </xf>
    <xf numFmtId="1" fontId="18" fillId="0" borderId="7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left"/>
      <protection hidden="1"/>
    </xf>
    <xf numFmtId="165" fontId="18" fillId="0" borderId="2" xfId="0" applyNumberFormat="1" applyFont="1" applyBorder="1" applyAlignment="1" applyProtection="1">
      <alignment horizontal="center" vertical="center" shrinkToFit="1"/>
      <protection hidden="1"/>
    </xf>
    <xf numFmtId="1" fontId="18" fillId="0" borderId="5" xfId="0" applyNumberFormat="1" applyFont="1" applyBorder="1" applyAlignment="1" applyProtection="1">
      <alignment horizontal="center" vertical="center" shrinkToFit="1"/>
      <protection hidden="1"/>
    </xf>
    <xf numFmtId="1" fontId="18" fillId="0" borderId="6" xfId="0" applyNumberFormat="1" applyFont="1" applyBorder="1" applyAlignment="1" applyProtection="1">
      <alignment horizontal="center" vertical="center" shrinkToFit="1"/>
      <protection hidden="1"/>
    </xf>
    <xf numFmtId="1" fontId="17" fillId="0" borderId="5" xfId="0" applyNumberFormat="1" applyFont="1" applyBorder="1" applyAlignment="1" applyProtection="1">
      <alignment horizontal="center" vertical="center" shrinkToFit="1"/>
      <protection locked="0"/>
    </xf>
    <xf numFmtId="49" fontId="17" fillId="0" borderId="6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Alignment="1" applyProtection="1">
      <alignment horizontal="left" vertical="top"/>
      <protection hidden="1"/>
    </xf>
    <xf numFmtId="166" fontId="17" fillId="0" borderId="5" xfId="0" applyNumberFormat="1" applyFont="1" applyBorder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horizontal="left" vertical="top"/>
      <protection hidden="1"/>
    </xf>
    <xf numFmtId="166" fontId="0" fillId="0" borderId="0" xfId="0" applyNumberFormat="1" applyProtection="1"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top"/>
      <protection hidden="1"/>
    </xf>
    <xf numFmtId="0" fontId="9" fillId="0" borderId="0" xfId="0" applyFont="1" applyAlignment="1" applyProtection="1">
      <alignment vertical="top" wrapText="1"/>
      <protection hidden="1"/>
    </xf>
    <xf numFmtId="165" fontId="17" fillId="0" borderId="27" xfId="0" applyNumberFormat="1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right" vertical="center" wrapText="1"/>
      <protection hidden="1"/>
    </xf>
    <xf numFmtId="2" fontId="3" fillId="0" borderId="30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horizontal="right" vertical="top" wrapText="1"/>
      <protection hidden="1"/>
    </xf>
    <xf numFmtId="0" fontId="8" fillId="2" borderId="0" xfId="0" applyFont="1" applyFill="1" applyAlignment="1" applyProtection="1">
      <alignment horizontal="right" vertical="center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0" fillId="0" borderId="37" xfId="0" applyBorder="1" applyAlignment="1" applyProtection="1">
      <alignment horizontal="left" vertical="top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 applyProtection="1">
      <alignment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49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left" vertical="top"/>
      <protection hidden="1"/>
    </xf>
    <xf numFmtId="0" fontId="29" fillId="3" borderId="0" xfId="0" applyFont="1" applyFill="1" applyAlignment="1" applyProtection="1">
      <alignment horizontal="left" vertical="top"/>
      <protection hidden="1"/>
    </xf>
    <xf numFmtId="0" fontId="7" fillId="3" borderId="0" xfId="0" applyFont="1" applyFill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horizontal="left" vertical="top"/>
      <protection hidden="1"/>
    </xf>
    <xf numFmtId="166" fontId="0" fillId="3" borderId="0" xfId="0" applyNumberFormat="1" applyFill="1" applyProtection="1">
      <protection hidden="1"/>
    </xf>
    <xf numFmtId="0" fontId="2" fillId="3" borderId="0" xfId="0" applyFont="1" applyFill="1" applyAlignment="1" applyProtection="1">
      <alignment horizontal="center" vertical="top"/>
      <protection hidden="1"/>
    </xf>
    <xf numFmtId="0" fontId="27" fillId="2" borderId="0" xfId="0" applyFont="1" applyFill="1" applyAlignment="1" applyProtection="1">
      <alignment horizontal="left"/>
      <protection locked="0"/>
    </xf>
    <xf numFmtId="0" fontId="12" fillId="2" borderId="34" xfId="0" applyFont="1" applyFill="1" applyBorder="1" applyAlignment="1" applyProtection="1">
      <alignment horizontal="center" vertical="center" wrapText="1"/>
      <protection hidden="1"/>
    </xf>
    <xf numFmtId="0" fontId="12" fillId="2" borderId="35" xfId="0" applyFont="1" applyFill="1" applyBorder="1" applyAlignment="1" applyProtection="1">
      <alignment horizontal="center" vertical="center" wrapText="1"/>
      <protection hidden="1"/>
    </xf>
    <xf numFmtId="0" fontId="12" fillId="2" borderId="36" xfId="0" applyFont="1" applyFill="1" applyBorder="1" applyAlignment="1" applyProtection="1">
      <alignment horizontal="center" vertical="center" wrapText="1"/>
      <protection hidden="1"/>
    </xf>
    <xf numFmtId="0" fontId="12" fillId="2" borderId="22" xfId="0" applyFont="1" applyFill="1" applyBorder="1" applyAlignment="1" applyProtection="1">
      <alignment horizontal="center" vertical="center" wrapText="1"/>
      <protection hidden="1"/>
    </xf>
    <xf numFmtId="0" fontId="12" fillId="2" borderId="23" xfId="0" applyFont="1" applyFill="1" applyBorder="1" applyAlignment="1" applyProtection="1">
      <alignment horizontal="center" vertical="center" wrapText="1"/>
      <protection hidden="1"/>
    </xf>
    <xf numFmtId="0" fontId="12" fillId="2" borderId="21" xfId="0" applyFont="1" applyFill="1" applyBorder="1" applyAlignment="1" applyProtection="1">
      <alignment horizontal="center" vertical="center" wrapText="1"/>
      <protection hidden="1"/>
    </xf>
    <xf numFmtId="0" fontId="26" fillId="0" borderId="24" xfId="0" applyFont="1" applyBorder="1" applyAlignment="1" applyProtection="1">
      <alignment horizontal="center" vertical="center" wrapText="1"/>
      <protection hidden="1"/>
    </xf>
    <xf numFmtId="0" fontId="26" fillId="0" borderId="18" xfId="0" applyFont="1" applyBorder="1" applyAlignment="1" applyProtection="1">
      <alignment horizontal="center" vertical="center" wrapText="1"/>
      <protection hidden="1"/>
    </xf>
    <xf numFmtId="0" fontId="26" fillId="0" borderId="8" xfId="0" applyFont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24" xfId="0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18" fillId="0" borderId="5" xfId="0" applyFont="1" applyBorder="1" applyAlignment="1" applyProtection="1">
      <alignment horizontal="left" vertical="center" shrinkToFit="1"/>
      <protection locked="0"/>
    </xf>
    <xf numFmtId="0" fontId="18" fillId="0" borderId="7" xfId="0" applyFont="1" applyBorder="1" applyAlignment="1" applyProtection="1">
      <alignment horizontal="left" vertical="center" shrinkToFit="1"/>
      <protection locked="0"/>
    </xf>
    <xf numFmtId="0" fontId="18" fillId="0" borderId="28" xfId="0" applyFont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hidden="1"/>
    </xf>
    <xf numFmtId="0" fontId="24" fillId="0" borderId="4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left"/>
      <protection hidden="1"/>
    </xf>
    <xf numFmtId="0" fontId="8" fillId="0" borderId="15" xfId="0" applyFont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12" fillId="0" borderId="29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3" fillId="0" borderId="31" xfId="0" applyFont="1" applyBorder="1" applyAlignment="1" applyProtection="1">
      <alignment horizontal="left" vertical="center" wrapText="1"/>
      <protection hidden="1"/>
    </xf>
    <xf numFmtId="0" fontId="13" fillId="0" borderId="32" xfId="0" applyFont="1" applyBorder="1" applyAlignment="1" applyProtection="1">
      <alignment horizontal="left" vertical="center" wrapText="1"/>
      <protection hidden="1"/>
    </xf>
    <xf numFmtId="0" fontId="13" fillId="0" borderId="33" xfId="0" applyFont="1" applyBorder="1" applyAlignment="1" applyProtection="1">
      <alignment horizontal="left" vertical="center" wrapText="1"/>
      <protection hidden="1"/>
    </xf>
    <xf numFmtId="0" fontId="27" fillId="2" borderId="0" xfId="0" applyFont="1" applyFill="1" applyAlignment="1" applyProtection="1">
      <alignment horizontal="left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hidden="1"/>
    </xf>
    <xf numFmtId="14" fontId="5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17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18" fillId="0" borderId="6" xfId="0" applyFont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wrapText="1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top"/>
      <protection hidden="1"/>
    </xf>
    <xf numFmtId="14" fontId="8" fillId="0" borderId="3" xfId="0" applyNumberFormat="1" applyFont="1" applyBorder="1" applyAlignment="1" applyProtection="1">
      <alignment horizontal="center" vertical="center" wrapText="1"/>
      <protection locked="0" hidden="1"/>
    </xf>
    <xf numFmtId="0" fontId="8" fillId="0" borderId="17" xfId="0" applyFont="1" applyBorder="1" applyAlignment="1" applyProtection="1">
      <alignment horizontal="center" vertical="center" wrapText="1"/>
      <protection locked="0" hidden="1"/>
    </xf>
    <xf numFmtId="0" fontId="8" fillId="0" borderId="4" xfId="0" applyFont="1" applyBorder="1" applyAlignment="1" applyProtection="1">
      <alignment horizontal="center" vertical="center" wrapText="1"/>
      <protection locked="0" hidden="1"/>
    </xf>
  </cellXfs>
  <cellStyles count="4">
    <cellStyle name="Normální" xfId="0" builtinId="0"/>
    <cellStyle name="Normální 2" xfId="1"/>
    <cellStyle name="Normální 3" xfId="3"/>
    <cellStyle name="Procenta 2" xfId="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rgb="FFFF0000"/>
      </font>
    </dxf>
    <dxf>
      <font>
        <b val="0"/>
        <i val="0"/>
      </font>
      <fill>
        <patternFill>
          <bgColor theme="2"/>
        </patternFill>
      </fill>
    </dxf>
  </dxfs>
  <tableStyles count="2" defaultTableStyle="TableStyleMedium2" defaultPivotStyle="PivotStyleLight16">
    <tableStyle name="Styl tabulky 1" pivot="0" count="0"/>
    <tableStyle name="Styl tabulky 2" pivot="0" count="1">
      <tableStyleElement type="first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49</xdr:row>
      <xdr:rowOff>0</xdr:rowOff>
    </xdr:from>
    <xdr:to>
      <xdr:col>19</xdr:col>
      <xdr:colOff>38100</xdr:colOff>
      <xdr:row>49</xdr:row>
      <xdr:rowOff>0</xdr:rowOff>
    </xdr:to>
    <xdr:cxnSp macro="">
      <xdr:nvCxnSpPr>
        <xdr:cNvPr id="17" name="Přímá spojnice 16">
          <a:extLst>
            <a:ext uri="{FF2B5EF4-FFF2-40B4-BE49-F238E27FC236}">
              <a16:creationId xmlns:a16="http://schemas.microsoft.com/office/drawing/2014/main" id="{F2D769B8-8DA8-C002-A7C0-43304AF44721}"/>
            </a:ext>
          </a:extLst>
        </xdr:cNvPr>
        <xdr:cNvCxnSpPr/>
      </xdr:nvCxnSpPr>
      <xdr:spPr>
        <a:xfrm>
          <a:off x="6762750" y="9515475"/>
          <a:ext cx="19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49696</xdr:colOff>
      <xdr:row>2</xdr:row>
      <xdr:rowOff>105371</xdr:rowOff>
    </xdr:from>
    <xdr:to>
      <xdr:col>37</xdr:col>
      <xdr:colOff>197358</xdr:colOff>
      <xdr:row>13</xdr:row>
      <xdr:rowOff>101431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91261" y="585762"/>
          <a:ext cx="5382270" cy="1942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13"/>
  <sheetViews>
    <sheetView workbookViewId="0">
      <selection activeCell="B20" sqref="B20"/>
    </sheetView>
  </sheetViews>
  <sheetFormatPr defaultColWidth="9.33203125" defaultRowHeight="12.75"/>
  <cols>
    <col min="1" max="6" width="9.33203125" style="2"/>
    <col min="7" max="7" width="38" style="2" customWidth="1"/>
    <col min="8" max="16384" width="9.33203125" style="2"/>
  </cols>
  <sheetData>
    <row r="1" spans="1:12">
      <c r="A1" s="1"/>
      <c r="B1" s="1" t="s">
        <v>0</v>
      </c>
      <c r="D1" s="1" t="s">
        <v>1</v>
      </c>
      <c r="F1" s="1" t="s">
        <v>0</v>
      </c>
      <c r="G1" s="2" t="s">
        <v>2</v>
      </c>
      <c r="H1" s="1" t="s">
        <v>1</v>
      </c>
      <c r="J1" s="2" t="s">
        <v>3</v>
      </c>
    </row>
    <row r="2" spans="1:12">
      <c r="A2" s="1"/>
      <c r="B2" s="1" t="s">
        <v>4</v>
      </c>
      <c r="D2" s="2">
        <v>2023</v>
      </c>
      <c r="F2" s="1" t="s">
        <v>4</v>
      </c>
      <c r="G2" s="1" t="s">
        <v>5</v>
      </c>
      <c r="H2" s="2">
        <v>2023</v>
      </c>
      <c r="J2" s="2" t="s">
        <v>6</v>
      </c>
      <c r="L2" s="1" t="s">
        <v>7</v>
      </c>
    </row>
    <row r="3" spans="1:12">
      <c r="A3" s="1"/>
      <c r="B3" s="1" t="s">
        <v>8</v>
      </c>
      <c r="D3" s="2">
        <v>2024</v>
      </c>
      <c r="F3" s="1" t="s">
        <v>8</v>
      </c>
      <c r="G3" s="1" t="s">
        <v>9</v>
      </c>
      <c r="H3" s="2">
        <v>2024</v>
      </c>
      <c r="J3" s="2" t="s">
        <v>10</v>
      </c>
      <c r="L3" s="1" t="s">
        <v>11</v>
      </c>
    </row>
    <row r="4" spans="1:12">
      <c r="A4" s="1"/>
      <c r="B4" s="1" t="s">
        <v>12</v>
      </c>
      <c r="D4" s="2">
        <v>2025</v>
      </c>
      <c r="F4" s="1" t="s">
        <v>12</v>
      </c>
      <c r="G4" s="1" t="s">
        <v>13</v>
      </c>
      <c r="H4" s="2">
        <v>2025</v>
      </c>
    </row>
    <row r="5" spans="1:12">
      <c r="A5" s="1"/>
      <c r="B5" s="1" t="s">
        <v>14</v>
      </c>
      <c r="D5" s="2">
        <v>2026</v>
      </c>
      <c r="F5" s="1" t="s">
        <v>14</v>
      </c>
      <c r="G5" s="1" t="s">
        <v>15</v>
      </c>
      <c r="H5" s="2">
        <v>2026</v>
      </c>
    </row>
    <row r="6" spans="1:12">
      <c r="A6" s="1"/>
      <c r="B6" s="1" t="s">
        <v>16</v>
      </c>
      <c r="D6" s="2">
        <v>2027</v>
      </c>
      <c r="F6" s="1" t="s">
        <v>16</v>
      </c>
      <c r="G6" s="1" t="s">
        <v>17</v>
      </c>
      <c r="H6" s="2">
        <v>2027</v>
      </c>
    </row>
    <row r="7" spans="1:12">
      <c r="A7" s="1"/>
      <c r="B7" s="1" t="s">
        <v>18</v>
      </c>
      <c r="D7" s="2">
        <v>2028</v>
      </c>
      <c r="F7" s="1" t="s">
        <v>18</v>
      </c>
      <c r="G7" s="1" t="s">
        <v>19</v>
      </c>
      <c r="H7" s="2">
        <v>2028</v>
      </c>
    </row>
    <row r="8" spans="1:12">
      <c r="A8" s="1"/>
      <c r="B8" s="1" t="s">
        <v>20</v>
      </c>
      <c r="D8" s="2">
        <v>2029</v>
      </c>
      <c r="F8" s="1" t="s">
        <v>20</v>
      </c>
      <c r="G8" s="1" t="s">
        <v>21</v>
      </c>
      <c r="H8" s="2">
        <v>2029</v>
      </c>
    </row>
    <row r="9" spans="1:12">
      <c r="A9" s="1"/>
      <c r="B9" s="1" t="s">
        <v>22</v>
      </c>
      <c r="D9" s="2">
        <v>2030</v>
      </c>
      <c r="F9" s="1" t="s">
        <v>22</v>
      </c>
      <c r="G9" s="1" t="s">
        <v>23</v>
      </c>
      <c r="H9" s="2">
        <v>2030</v>
      </c>
    </row>
    <row r="10" spans="1:12">
      <c r="A10" s="1"/>
      <c r="B10" s="1" t="s">
        <v>24</v>
      </c>
      <c r="D10" s="2">
        <v>2031</v>
      </c>
      <c r="F10" s="1" t="s">
        <v>24</v>
      </c>
      <c r="G10" s="1" t="s">
        <v>25</v>
      </c>
      <c r="H10" s="2">
        <v>2031</v>
      </c>
    </row>
    <row r="11" spans="1:12">
      <c r="A11" s="1"/>
      <c r="B11" s="1" t="s">
        <v>26</v>
      </c>
      <c r="D11" s="2">
        <v>2032</v>
      </c>
      <c r="F11" s="1" t="s">
        <v>26</v>
      </c>
      <c r="G11" s="1" t="s">
        <v>27</v>
      </c>
      <c r="H11" s="2">
        <v>2032</v>
      </c>
    </row>
    <row r="12" spans="1:12">
      <c r="A12" s="1"/>
      <c r="B12" s="1" t="s">
        <v>28</v>
      </c>
      <c r="D12" s="2">
        <v>2033</v>
      </c>
      <c r="F12" s="1" t="s">
        <v>28</v>
      </c>
      <c r="G12" s="1" t="s">
        <v>29</v>
      </c>
      <c r="H12" s="2">
        <v>2033</v>
      </c>
    </row>
    <row r="13" spans="1:12">
      <c r="A13" s="1"/>
      <c r="B13" s="1" t="s">
        <v>30</v>
      </c>
      <c r="D13" s="2">
        <v>2034</v>
      </c>
      <c r="F13" s="1" t="s">
        <v>30</v>
      </c>
      <c r="G13" s="1" t="s">
        <v>31</v>
      </c>
      <c r="H13" s="2">
        <v>2034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9"/>
  </sheetPr>
  <dimension ref="B1:AS473"/>
  <sheetViews>
    <sheetView showGridLines="0" tabSelected="1" zoomScale="115" zoomScaleNormal="115" workbookViewId="0">
      <selection activeCell="A20" sqref="A20"/>
    </sheetView>
  </sheetViews>
  <sheetFormatPr defaultColWidth="9.33203125" defaultRowHeight="12.75"/>
  <cols>
    <col min="1" max="1" width="20.1640625" style="4" customWidth="1"/>
    <col min="2" max="2" width="5.1640625" style="4" customWidth="1"/>
    <col min="3" max="3" width="3.33203125" style="4" hidden="1" customWidth="1"/>
    <col min="4" max="4" width="12.1640625" style="4" customWidth="1"/>
    <col min="5" max="5" width="15.33203125" style="4" customWidth="1"/>
    <col min="6" max="6" width="3" style="4" customWidth="1"/>
    <col min="7" max="7" width="2.5" style="4" customWidth="1"/>
    <col min="8" max="8" width="4.33203125" style="4" customWidth="1"/>
    <col min="9" max="9" width="5.33203125" style="4" customWidth="1"/>
    <col min="10" max="10" width="2.5" style="4" customWidth="1"/>
    <col min="11" max="11" width="4.5" style="4" customWidth="1"/>
    <col min="12" max="12" width="8" style="4" customWidth="1"/>
    <col min="13" max="13" width="5" style="4" hidden="1" customWidth="1"/>
    <col min="14" max="14" width="8.1640625" style="4" customWidth="1"/>
    <col min="15" max="15" width="4.5" style="4" customWidth="1"/>
    <col min="16" max="16" width="2.33203125" style="4" customWidth="1"/>
    <col min="17" max="17" width="12.83203125" style="4" customWidth="1"/>
    <col min="18" max="19" width="10.1640625" style="4" customWidth="1"/>
    <col min="20" max="20" width="4.5" style="4" customWidth="1"/>
    <col min="21" max="21" width="0.1640625" style="4" customWidth="1"/>
    <col min="22" max="22" width="1.6640625" style="4" customWidth="1"/>
    <col min="23" max="23" width="9.33203125" style="4"/>
    <col min="24" max="24" width="2.6640625" style="4" customWidth="1"/>
    <col min="25" max="25" width="10.33203125" style="4" hidden="1" customWidth="1"/>
    <col min="26" max="26" width="2.1640625" style="4" hidden="1" customWidth="1"/>
    <col min="27" max="27" width="17.5" style="4" hidden="1" customWidth="1"/>
    <col min="28" max="28" width="10.33203125" style="4" bestFit="1" customWidth="1"/>
    <col min="29" max="29" width="17.33203125" style="4" customWidth="1"/>
    <col min="30" max="16384" width="9.33203125" style="4"/>
  </cols>
  <sheetData>
    <row r="1" spans="2:45" ht="19.5" customHeight="1">
      <c r="I1" s="126" t="s">
        <v>42</v>
      </c>
      <c r="J1" s="126"/>
      <c r="K1" s="126"/>
      <c r="L1" s="126"/>
      <c r="M1" s="126"/>
      <c r="N1" s="126"/>
      <c r="O1" s="126"/>
      <c r="P1" s="126"/>
      <c r="Q1" s="126"/>
    </row>
    <row r="2" spans="2:45" ht="18" customHeight="1">
      <c r="D2" s="133" t="s">
        <v>33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X2" s="73"/>
      <c r="Y2" s="73"/>
      <c r="Z2" s="73"/>
      <c r="AA2" s="73"/>
      <c r="AB2" s="73"/>
      <c r="AC2" s="73"/>
      <c r="AD2" s="73"/>
      <c r="AE2" s="74" t="s">
        <v>69</v>
      </c>
      <c r="AF2" s="74"/>
      <c r="AG2" s="74"/>
      <c r="AH2" s="74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2:45" ht="25.9" customHeight="1">
      <c r="D3" s="63" t="s">
        <v>59</v>
      </c>
      <c r="E3" s="138"/>
      <c r="F3" s="139"/>
      <c r="G3" s="40"/>
      <c r="H3" s="94" t="s">
        <v>43</v>
      </c>
      <c r="I3" s="94" t="s">
        <v>43</v>
      </c>
      <c r="J3" s="94"/>
      <c r="K3" s="94"/>
      <c r="L3" s="43"/>
      <c r="M3" s="44"/>
      <c r="N3" s="60"/>
      <c r="O3" s="40"/>
      <c r="P3" s="40"/>
      <c r="Q3" s="40"/>
      <c r="R3" s="40"/>
      <c r="S3" s="40"/>
      <c r="T3" s="40"/>
      <c r="U3" s="40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</row>
    <row r="4" spans="2:45" ht="5.65" customHeight="1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</row>
    <row r="5" spans="2:45" s="8" customFormat="1" ht="25.9" customHeight="1">
      <c r="D5" s="137" t="s">
        <v>54</v>
      </c>
      <c r="E5" s="137"/>
      <c r="F5" s="137"/>
      <c r="G5" s="137"/>
      <c r="H5" s="127"/>
      <c r="I5" s="128"/>
      <c r="J5" s="128"/>
      <c r="K5" s="128"/>
      <c r="L5" s="128"/>
      <c r="M5" s="128"/>
      <c r="N5" s="128"/>
      <c r="O5" s="129"/>
      <c r="Q5" s="58" t="s">
        <v>58</v>
      </c>
      <c r="R5" s="135"/>
      <c r="S5" s="136"/>
      <c r="T5" s="52"/>
      <c r="U5" s="7"/>
      <c r="V5" s="7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</row>
    <row r="6" spans="2:45" ht="5.65" customHeight="1">
      <c r="D6" s="54"/>
      <c r="E6" s="54"/>
      <c r="F6" s="54"/>
      <c r="G6" s="54"/>
      <c r="H6" s="9"/>
      <c r="I6" s="10"/>
      <c r="J6" s="10"/>
      <c r="K6" s="10"/>
      <c r="L6" s="10"/>
      <c r="M6" s="10"/>
      <c r="N6" s="10"/>
      <c r="O6" s="10"/>
      <c r="P6" s="10"/>
      <c r="Q6" s="59"/>
      <c r="R6" s="10"/>
      <c r="S6" s="10"/>
      <c r="T6" s="10"/>
      <c r="U6" s="10"/>
      <c r="V6" s="10"/>
      <c r="X6" s="73"/>
      <c r="Y6" s="73"/>
      <c r="Z6" s="73"/>
      <c r="AA6" s="73"/>
      <c r="AB6" s="73"/>
      <c r="AC6" s="73"/>
      <c r="AD6" s="73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</row>
    <row r="7" spans="2:45" s="8" customFormat="1" ht="25.9" customHeight="1">
      <c r="D7" s="137" t="s">
        <v>55</v>
      </c>
      <c r="E7" s="137"/>
      <c r="F7" s="137"/>
      <c r="G7" s="137"/>
      <c r="H7" s="134"/>
      <c r="I7" s="128"/>
      <c r="J7" s="128"/>
      <c r="K7" s="128"/>
      <c r="L7" s="129"/>
      <c r="M7" s="51"/>
      <c r="N7" s="51"/>
      <c r="O7" s="53"/>
      <c r="Q7" s="58" t="s">
        <v>41</v>
      </c>
      <c r="R7" s="127"/>
      <c r="S7" s="128"/>
      <c r="T7" s="129"/>
      <c r="V7" s="53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75"/>
      <c r="AM7" s="75"/>
      <c r="AN7" s="75"/>
      <c r="AO7" s="75"/>
      <c r="AP7" s="75"/>
      <c r="AQ7" s="75"/>
      <c r="AR7" s="75"/>
      <c r="AS7" s="75"/>
    </row>
    <row r="8" spans="2:45" ht="5.65" customHeight="1">
      <c r="D8" s="55"/>
      <c r="E8" s="55"/>
      <c r="F8" s="55"/>
      <c r="G8" s="55"/>
      <c r="H8" s="18"/>
      <c r="I8" s="11"/>
      <c r="J8" s="11"/>
      <c r="K8" s="11"/>
      <c r="L8" s="11"/>
      <c r="M8" s="11"/>
      <c r="N8" s="10"/>
      <c r="O8" s="10"/>
      <c r="P8" s="46"/>
      <c r="Q8" s="59"/>
      <c r="R8" s="10"/>
      <c r="S8" s="10"/>
      <c r="T8" s="10"/>
      <c r="U8" s="10"/>
      <c r="V8" s="10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8" customFormat="1" ht="25.9" customHeight="1">
      <c r="D9" s="106" t="s">
        <v>56</v>
      </c>
      <c r="E9" s="106"/>
      <c r="F9" s="106"/>
      <c r="G9" s="106"/>
      <c r="H9" s="130"/>
      <c r="I9" s="131"/>
      <c r="J9" s="131"/>
      <c r="K9" s="131"/>
      <c r="L9" s="132"/>
      <c r="M9" s="3"/>
      <c r="N9" s="71"/>
      <c r="O9" s="4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</row>
    <row r="10" spans="2:45" ht="5.65" customHeight="1">
      <c r="D10" s="56"/>
      <c r="E10" s="56"/>
      <c r="F10" s="56"/>
      <c r="G10" s="56"/>
      <c r="H10" s="12"/>
      <c r="I10" s="12"/>
      <c r="J10" s="12"/>
      <c r="K10" s="12"/>
      <c r="L10" s="12"/>
      <c r="M10" s="12"/>
      <c r="N10" s="12"/>
      <c r="O10" s="12"/>
      <c r="P10" s="48"/>
      <c r="Q10" s="12"/>
      <c r="R10" s="12"/>
      <c r="S10" s="12"/>
      <c r="T10" s="12"/>
      <c r="U10" s="12"/>
      <c r="V10" s="12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</row>
    <row r="11" spans="2:45" hidden="1">
      <c r="D11" s="57" t="s">
        <v>0</v>
      </c>
      <c r="E11" s="57"/>
      <c r="F11" s="57"/>
      <c r="G11" s="57"/>
      <c r="H11" s="5"/>
      <c r="I11" s="5"/>
      <c r="J11" s="5"/>
      <c r="K11" s="5"/>
      <c r="L11" s="5"/>
      <c r="M11" s="5"/>
      <c r="N11" s="5"/>
      <c r="O11" s="5"/>
      <c r="P11" s="49"/>
      <c r="Q11" s="5"/>
      <c r="R11" s="5"/>
      <c r="S11" s="5"/>
      <c r="T11" s="5"/>
      <c r="U11" s="5"/>
      <c r="V11" s="5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13" customFormat="1" ht="25.9" customHeight="1">
      <c r="D12" s="106" t="s">
        <v>57</v>
      </c>
      <c r="E12" s="106"/>
      <c r="F12" s="106"/>
      <c r="G12" s="106"/>
      <c r="H12" s="107"/>
      <c r="I12" s="108"/>
      <c r="J12" s="108"/>
      <c r="K12" s="109"/>
      <c r="L12" s="36"/>
      <c r="M12" s="36"/>
      <c r="N12" s="36"/>
      <c r="O12" s="36"/>
      <c r="Q12" s="51" t="s">
        <v>44</v>
      </c>
      <c r="R12" s="110">
        <f>H12*N48</f>
        <v>0</v>
      </c>
      <c r="S12" s="111"/>
      <c r="T12" s="53"/>
      <c r="V12" s="33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</row>
    <row r="13" spans="2:45" s="13" customFormat="1" ht="5.65" customHeight="1"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50"/>
      <c r="Q13" s="47"/>
      <c r="R13" s="51"/>
      <c r="S13" s="51"/>
      <c r="T13" s="53"/>
      <c r="V13" s="33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</row>
    <row r="14" spans="2:45" ht="21" customHeight="1">
      <c r="B14" s="35"/>
      <c r="D14" s="80" t="s">
        <v>46</v>
      </c>
      <c r="E14" s="112" t="s">
        <v>47</v>
      </c>
      <c r="F14" s="83" t="s">
        <v>50</v>
      </c>
      <c r="G14" s="84"/>
      <c r="H14" s="84"/>
      <c r="I14" s="84"/>
      <c r="J14" s="84"/>
      <c r="K14" s="85"/>
      <c r="L14" s="86" t="s">
        <v>52</v>
      </c>
      <c r="M14" s="100" t="s">
        <v>32</v>
      </c>
      <c r="N14" s="100" t="s">
        <v>53</v>
      </c>
      <c r="O14" s="89" t="s">
        <v>51</v>
      </c>
      <c r="P14" s="90"/>
      <c r="Q14" s="91"/>
      <c r="R14" s="91"/>
      <c r="S14" s="91"/>
      <c r="T14" s="91"/>
      <c r="U14" s="92"/>
      <c r="X14" s="73"/>
      <c r="Y14" s="73"/>
      <c r="Z14" s="77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ht="12" customHeight="1">
      <c r="B15" s="35"/>
      <c r="D15" s="81"/>
      <c r="E15" s="113"/>
      <c r="F15" s="99" t="s">
        <v>48</v>
      </c>
      <c r="G15" s="99"/>
      <c r="H15" s="99"/>
      <c r="I15" s="99" t="s">
        <v>49</v>
      </c>
      <c r="J15" s="99"/>
      <c r="K15" s="99"/>
      <c r="L15" s="87"/>
      <c r="M15" s="101"/>
      <c r="N15" s="101"/>
      <c r="O15" s="93"/>
      <c r="P15" s="94"/>
      <c r="Q15" s="94"/>
      <c r="R15" s="94"/>
      <c r="S15" s="94"/>
      <c r="T15" s="94"/>
      <c r="U15" s="95"/>
      <c r="Z15" s="32"/>
    </row>
    <row r="16" spans="2:45" ht="12" customHeight="1">
      <c r="B16" s="35"/>
      <c r="D16" s="82"/>
      <c r="E16" s="114"/>
      <c r="F16" s="41" t="s">
        <v>34</v>
      </c>
      <c r="G16" s="21" t="s">
        <v>36</v>
      </c>
      <c r="H16" s="42" t="s">
        <v>35</v>
      </c>
      <c r="I16" s="41" t="s">
        <v>34</v>
      </c>
      <c r="J16" s="21" t="s">
        <v>36</v>
      </c>
      <c r="K16" s="42" t="s">
        <v>35</v>
      </c>
      <c r="L16" s="88"/>
      <c r="M16" s="102"/>
      <c r="N16" s="102"/>
      <c r="O16" s="96"/>
      <c r="P16" s="97"/>
      <c r="Q16" s="97"/>
      <c r="R16" s="97"/>
      <c r="S16" s="97"/>
      <c r="T16" s="97"/>
      <c r="U16" s="98"/>
      <c r="Y16" s="29">
        <v>45200</v>
      </c>
      <c r="Z16" s="4">
        <f>WEEKDAY(Y16,2)</f>
        <v>7</v>
      </c>
      <c r="AA16" s="31" t="s">
        <v>39</v>
      </c>
    </row>
    <row r="17" spans="2:27" ht="13.15" customHeight="1">
      <c r="D17" s="37"/>
      <c r="E17" s="30" t="str">
        <f t="shared" ref="E17:E47" si="0">IFERROR(VLOOKUP(D17,DATUMY,3,0)," ")</f>
        <v xml:space="preserve"> </v>
      </c>
      <c r="F17" s="27"/>
      <c r="G17" s="19" t="s">
        <v>36</v>
      </c>
      <c r="H17" s="28"/>
      <c r="I17" s="27"/>
      <c r="J17" s="19" t="s">
        <v>36</v>
      </c>
      <c r="K17" s="28"/>
      <c r="L17" s="14" t="str">
        <f>IF((I17-F17)+((K17-H17))/60&gt;6,"30","0")</f>
        <v>0</v>
      </c>
      <c r="M17" s="15">
        <f t="shared" ref="M17:M47" si="1">(I17-F17)+((K17-H17-L17)/60)</f>
        <v>0</v>
      </c>
      <c r="N17" s="15">
        <f>IF(M17&gt;10,"ERROR",M17)</f>
        <v>0</v>
      </c>
      <c r="O17" s="103"/>
      <c r="P17" s="104"/>
      <c r="Q17" s="104"/>
      <c r="R17" s="104"/>
      <c r="S17" s="104"/>
      <c r="T17" s="104"/>
      <c r="U17" s="105"/>
      <c r="Y17" s="29">
        <v>45201</v>
      </c>
      <c r="Z17" s="4">
        <f>WEEKDAY(Y17,2)</f>
        <v>1</v>
      </c>
      <c r="AA17" s="4" t="str">
        <f>IF($Z17=1,"PONDĚLÍ",IF($Z17=2,"ÚTERÝ",IF($Z17=3,"STŘEDA",IF($Z17=4,"ČTVRTEK",IF(Z17=5,"PÁTEK",IF($Z17=6,"SOBOTA",IF($Z17=7,"NEDĚLE"," ")))))))</f>
        <v>PONDĚLÍ</v>
      </c>
    </row>
    <row r="18" spans="2:27" ht="13.15" customHeight="1">
      <c r="D18" s="37"/>
      <c r="E18" s="30" t="str">
        <f t="shared" si="0"/>
        <v xml:space="preserve"> </v>
      </c>
      <c r="F18" s="27"/>
      <c r="G18" s="19" t="s">
        <v>36</v>
      </c>
      <c r="H18" s="28"/>
      <c r="I18" s="27"/>
      <c r="J18" s="19" t="s">
        <v>36</v>
      </c>
      <c r="K18" s="28"/>
      <c r="L18" s="14" t="str">
        <f t="shared" ref="L18:L47" si="2">IF((I18-F18)+((K18-H18))/60&gt;6,"30","0")</f>
        <v>0</v>
      </c>
      <c r="M18" s="15">
        <f t="shared" si="1"/>
        <v>0</v>
      </c>
      <c r="N18" s="15">
        <f t="shared" ref="N18:N47" si="3">IF(M18&gt;10,"ERROR",M18)</f>
        <v>0</v>
      </c>
      <c r="O18" s="103"/>
      <c r="P18" s="104"/>
      <c r="Q18" s="104"/>
      <c r="R18" s="104"/>
      <c r="S18" s="104"/>
      <c r="T18" s="104"/>
      <c r="U18" s="105"/>
      <c r="Y18" s="29">
        <v>45202</v>
      </c>
      <c r="Z18" s="4">
        <f t="shared" ref="Z18:Z49" si="4">WEEKDAY(Y18,2)</f>
        <v>2</v>
      </c>
      <c r="AA18" s="4" t="str">
        <f>IF($Z18=1,"PONDĚLÍ",IF($Z18=2,"ÚTERÝ",IF($Z18=3,"STŘEDA",IF($Z18=4,"ČTVRTEK",IF(Z18=5,"PÁTEK",IF($Z18=6,"SOBOTA",IF($Z18=7,"NEDĚLE"," ")))))))</f>
        <v>ÚTERÝ</v>
      </c>
    </row>
    <row r="19" spans="2:27" ht="13.15" customHeight="1">
      <c r="B19" s="34"/>
      <c r="D19" s="37"/>
      <c r="E19" s="30" t="str">
        <f t="shared" si="0"/>
        <v xml:space="preserve"> </v>
      </c>
      <c r="F19" s="27"/>
      <c r="G19" s="19" t="s">
        <v>36</v>
      </c>
      <c r="H19" s="28"/>
      <c r="I19" s="27"/>
      <c r="J19" s="19" t="s">
        <v>36</v>
      </c>
      <c r="K19" s="28"/>
      <c r="L19" s="14" t="str">
        <f t="shared" si="2"/>
        <v>0</v>
      </c>
      <c r="M19" s="15">
        <f t="shared" si="1"/>
        <v>0</v>
      </c>
      <c r="N19" s="15">
        <f t="shared" si="3"/>
        <v>0</v>
      </c>
      <c r="O19" s="103"/>
      <c r="P19" s="104"/>
      <c r="Q19" s="104"/>
      <c r="R19" s="104"/>
      <c r="S19" s="104"/>
      <c r="T19" s="104"/>
      <c r="U19" s="105"/>
      <c r="Y19" s="29">
        <v>45203</v>
      </c>
      <c r="Z19" s="4">
        <f t="shared" si="4"/>
        <v>3</v>
      </c>
      <c r="AA19" s="4" t="str">
        <f>IF($Z19=1,"PONDĚLÍ",IF($Z19=2,"ÚTERÝ",IF($Z19=3,"STŘEDA",IF($Z19=4,"ČTVRTEK",IF(Z19=5,"PÁTEK",IF($Z19=6,"SOBOTA",IF($Z19=7,"NEDĚLE"," ")))))))</f>
        <v>STŘEDA</v>
      </c>
    </row>
    <row r="20" spans="2:27" ht="13.15" customHeight="1">
      <c r="D20" s="37"/>
      <c r="E20" s="30" t="str">
        <f t="shared" si="0"/>
        <v xml:space="preserve"> </v>
      </c>
      <c r="F20" s="27"/>
      <c r="G20" s="19" t="s">
        <v>36</v>
      </c>
      <c r="H20" s="28"/>
      <c r="I20" s="27"/>
      <c r="J20" s="19" t="s">
        <v>36</v>
      </c>
      <c r="K20" s="28"/>
      <c r="L20" s="14" t="str">
        <f t="shared" si="2"/>
        <v>0</v>
      </c>
      <c r="M20" s="15">
        <f t="shared" si="1"/>
        <v>0</v>
      </c>
      <c r="N20" s="15">
        <f t="shared" si="3"/>
        <v>0</v>
      </c>
      <c r="O20" s="103"/>
      <c r="P20" s="104"/>
      <c r="Q20" s="104"/>
      <c r="R20" s="104"/>
      <c r="S20" s="104"/>
      <c r="T20" s="104"/>
      <c r="U20" s="105"/>
      <c r="Y20" s="29">
        <v>45204</v>
      </c>
      <c r="Z20" s="4">
        <f t="shared" si="4"/>
        <v>4</v>
      </c>
      <c r="AA20" s="4" t="str">
        <f>IF($Z20=1,"PONDĚLÍ",IF($Z20=2,"ÚTERÝ",IF($Z20=3,"STŘEDA",IF($Z20=4,"ČTVRTEK",IF(Z20=5,"PÁTEK",IF($Z20=6,"SOBOTA",IF($Z20=7,"NEDĚLE"," ")))))))</f>
        <v>ČTVRTEK</v>
      </c>
    </row>
    <row r="21" spans="2:27" ht="13.15" customHeight="1">
      <c r="D21" s="37"/>
      <c r="E21" s="30" t="str">
        <f t="shared" si="0"/>
        <v xml:space="preserve"> </v>
      </c>
      <c r="F21" s="27"/>
      <c r="G21" s="19" t="s">
        <v>36</v>
      </c>
      <c r="H21" s="28"/>
      <c r="I21" s="27"/>
      <c r="J21" s="19" t="s">
        <v>36</v>
      </c>
      <c r="K21" s="28"/>
      <c r="L21" s="14" t="str">
        <f t="shared" si="2"/>
        <v>0</v>
      </c>
      <c r="M21" s="15">
        <f t="shared" si="1"/>
        <v>0</v>
      </c>
      <c r="N21" s="15">
        <f t="shared" si="3"/>
        <v>0</v>
      </c>
      <c r="O21" s="103"/>
      <c r="P21" s="104"/>
      <c r="Q21" s="104"/>
      <c r="R21" s="104"/>
      <c r="S21" s="104"/>
      <c r="T21" s="104"/>
      <c r="U21" s="105"/>
      <c r="Y21" s="29">
        <v>45205</v>
      </c>
      <c r="Z21" s="4">
        <f t="shared" si="4"/>
        <v>5</v>
      </c>
      <c r="AA21" s="4" t="str">
        <f>IF($Z21=1,"PONDĚLÍ",IF($Z21=2,"ÚTERÝ",IF($Z21=3,"STŘEDA",IF($Z21=4,"ČTVRTEK",IF(Z21=5,"PÁTEK",IF($Z21=6,"SOBOTA",IF($Z21=7,"NEDĚLE"," ")))))))</f>
        <v>PÁTEK</v>
      </c>
    </row>
    <row r="22" spans="2:27" ht="13.15" customHeight="1">
      <c r="D22" s="37"/>
      <c r="E22" s="30" t="str">
        <f t="shared" si="0"/>
        <v xml:space="preserve"> </v>
      </c>
      <c r="F22" s="27"/>
      <c r="G22" s="19" t="s">
        <v>36</v>
      </c>
      <c r="H22" s="28"/>
      <c r="I22" s="27"/>
      <c r="J22" s="19" t="s">
        <v>36</v>
      </c>
      <c r="K22" s="28"/>
      <c r="L22" s="14" t="str">
        <f t="shared" si="2"/>
        <v>0</v>
      </c>
      <c r="M22" s="15">
        <f t="shared" si="1"/>
        <v>0</v>
      </c>
      <c r="N22" s="15">
        <f t="shared" si="3"/>
        <v>0</v>
      </c>
      <c r="O22" s="103"/>
      <c r="P22" s="104"/>
      <c r="Q22" s="104"/>
      <c r="R22" s="104"/>
      <c r="S22" s="104"/>
      <c r="T22" s="104"/>
      <c r="U22" s="105"/>
      <c r="Y22" s="29">
        <v>45206</v>
      </c>
      <c r="Z22" s="4">
        <f t="shared" si="4"/>
        <v>6</v>
      </c>
      <c r="AA22" s="31" t="s">
        <v>39</v>
      </c>
    </row>
    <row r="23" spans="2:27" ht="13.15" customHeight="1">
      <c r="D23" s="37"/>
      <c r="E23" s="30" t="str">
        <f t="shared" si="0"/>
        <v xml:space="preserve"> </v>
      </c>
      <c r="F23" s="27"/>
      <c r="G23" s="19" t="s">
        <v>36</v>
      </c>
      <c r="H23" s="28"/>
      <c r="I23" s="27"/>
      <c r="J23" s="19" t="s">
        <v>36</v>
      </c>
      <c r="K23" s="28"/>
      <c r="L23" s="14" t="str">
        <f t="shared" si="2"/>
        <v>0</v>
      </c>
      <c r="M23" s="15">
        <f t="shared" si="1"/>
        <v>0</v>
      </c>
      <c r="N23" s="15">
        <f t="shared" si="3"/>
        <v>0</v>
      </c>
      <c r="O23" s="103"/>
      <c r="P23" s="104"/>
      <c r="Q23" s="104"/>
      <c r="R23" s="104"/>
      <c r="S23" s="104"/>
      <c r="T23" s="104"/>
      <c r="U23" s="105"/>
      <c r="Y23" s="29">
        <v>45207</v>
      </c>
      <c r="Z23" s="4">
        <f t="shared" si="4"/>
        <v>7</v>
      </c>
      <c r="AA23" s="31" t="s">
        <v>39</v>
      </c>
    </row>
    <row r="24" spans="2:27" ht="13.15" customHeight="1">
      <c r="D24" s="37"/>
      <c r="E24" s="30" t="str">
        <f t="shared" si="0"/>
        <v xml:space="preserve"> </v>
      </c>
      <c r="F24" s="27"/>
      <c r="G24" s="19" t="s">
        <v>36</v>
      </c>
      <c r="H24" s="28"/>
      <c r="I24" s="27"/>
      <c r="J24" s="19" t="s">
        <v>36</v>
      </c>
      <c r="K24" s="28"/>
      <c r="L24" s="14" t="str">
        <f t="shared" si="2"/>
        <v>0</v>
      </c>
      <c r="M24" s="15">
        <f t="shared" si="1"/>
        <v>0</v>
      </c>
      <c r="N24" s="15">
        <f t="shared" si="3"/>
        <v>0</v>
      </c>
      <c r="O24" s="103"/>
      <c r="P24" s="104"/>
      <c r="Q24" s="104"/>
      <c r="R24" s="104"/>
      <c r="S24" s="104"/>
      <c r="T24" s="104"/>
      <c r="U24" s="105"/>
      <c r="Y24" s="29">
        <v>45208</v>
      </c>
      <c r="Z24" s="4">
        <f t="shared" si="4"/>
        <v>1</v>
      </c>
      <c r="AA24" s="4" t="str">
        <f>IF($Z24=1,"PONDĚLÍ",IF($Z24=2,"ÚTERÝ",IF($Z24=3,"STŘEDA",IF($Z24=4,"ČTVRTEK",IF(Z24=5,"PÁTEK",IF($Z24=6,"SOBOTA",IF($Z24=7,"NEDĚLE"," ")))))))</f>
        <v>PONDĚLÍ</v>
      </c>
    </row>
    <row r="25" spans="2:27" ht="13.15" customHeight="1">
      <c r="D25" s="37"/>
      <c r="E25" s="30" t="str">
        <f t="shared" si="0"/>
        <v xml:space="preserve"> </v>
      </c>
      <c r="F25" s="27"/>
      <c r="G25" s="19" t="s">
        <v>36</v>
      </c>
      <c r="H25" s="28"/>
      <c r="I25" s="27"/>
      <c r="J25" s="19" t="s">
        <v>36</v>
      </c>
      <c r="K25" s="28"/>
      <c r="L25" s="14" t="str">
        <f t="shared" si="2"/>
        <v>0</v>
      </c>
      <c r="M25" s="15">
        <f t="shared" si="1"/>
        <v>0</v>
      </c>
      <c r="N25" s="15">
        <f t="shared" si="3"/>
        <v>0</v>
      </c>
      <c r="O25" s="103"/>
      <c r="P25" s="104"/>
      <c r="Q25" s="104"/>
      <c r="R25" s="104"/>
      <c r="S25" s="104"/>
      <c r="T25" s="104"/>
      <c r="U25" s="105"/>
      <c r="Y25" s="29">
        <v>45209</v>
      </c>
      <c r="Z25" s="4">
        <f t="shared" si="4"/>
        <v>2</v>
      </c>
      <c r="AA25" s="4" t="str">
        <f>IF($Z25=1,"PONDĚLÍ",IF($Z25=2,"ÚTERÝ",IF($Z25=3,"STŘEDA",IF($Z25=4,"ČTVRTEK",IF(Z25=5,"PÁTEK",IF($Z25=6,"SOBOTA",IF($Z25=7,"NEDĚLE"," ")))))))</f>
        <v>ÚTERÝ</v>
      </c>
    </row>
    <row r="26" spans="2:27" ht="13.15" customHeight="1">
      <c r="D26" s="37"/>
      <c r="E26" s="30" t="str">
        <f t="shared" si="0"/>
        <v xml:space="preserve"> </v>
      </c>
      <c r="F26" s="27"/>
      <c r="G26" s="19" t="s">
        <v>36</v>
      </c>
      <c r="H26" s="28"/>
      <c r="I26" s="27"/>
      <c r="J26" s="19" t="s">
        <v>36</v>
      </c>
      <c r="K26" s="28"/>
      <c r="L26" s="14" t="str">
        <f t="shared" si="2"/>
        <v>0</v>
      </c>
      <c r="M26" s="15">
        <f t="shared" si="1"/>
        <v>0</v>
      </c>
      <c r="N26" s="15">
        <f t="shared" si="3"/>
        <v>0</v>
      </c>
      <c r="O26" s="103"/>
      <c r="P26" s="104"/>
      <c r="Q26" s="104"/>
      <c r="R26" s="104"/>
      <c r="S26" s="104"/>
      <c r="T26" s="104"/>
      <c r="U26" s="105"/>
      <c r="Y26" s="29">
        <v>45210</v>
      </c>
      <c r="Z26" s="4">
        <f t="shared" si="4"/>
        <v>3</v>
      </c>
      <c r="AA26" s="4" t="str">
        <f>IF($Z26=1,"PONDĚLÍ",IF($Z26=2,"ÚTERÝ",IF($Z26=3,"STŘEDA",IF($Z26=4,"ČTVRTEK",IF(Z26=5,"PÁTEK",IF($Z26=6,"SOBOTA",IF($Z26=7,"NEDĚLE"," ")))))))</f>
        <v>STŘEDA</v>
      </c>
    </row>
    <row r="27" spans="2:27" ht="13.15" customHeight="1">
      <c r="D27" s="37"/>
      <c r="E27" s="30" t="str">
        <f t="shared" si="0"/>
        <v xml:space="preserve"> </v>
      </c>
      <c r="F27" s="27"/>
      <c r="G27" s="19" t="s">
        <v>36</v>
      </c>
      <c r="H27" s="28"/>
      <c r="I27" s="27"/>
      <c r="J27" s="19" t="s">
        <v>36</v>
      </c>
      <c r="K27" s="28"/>
      <c r="L27" s="14" t="str">
        <f t="shared" si="2"/>
        <v>0</v>
      </c>
      <c r="M27" s="15">
        <f t="shared" si="1"/>
        <v>0</v>
      </c>
      <c r="N27" s="15">
        <f t="shared" si="3"/>
        <v>0</v>
      </c>
      <c r="O27" s="103"/>
      <c r="P27" s="104"/>
      <c r="Q27" s="104"/>
      <c r="R27" s="104"/>
      <c r="S27" s="104"/>
      <c r="T27" s="104"/>
      <c r="U27" s="105"/>
      <c r="Y27" s="29">
        <v>45211</v>
      </c>
      <c r="Z27" s="4">
        <f t="shared" si="4"/>
        <v>4</v>
      </c>
      <c r="AA27" s="4" t="str">
        <f>IF($Z27=1,"PONDĚLÍ",IF($Z27=2,"ÚTERÝ",IF($Z27=3,"STŘEDA",IF($Z27=4,"ČTVRTEK",IF(Z27=5,"PÁTEK",IF($Z27=6,"SOBOTA",IF($Z27=7,"NEDĚLE"," ")))))))</f>
        <v>ČTVRTEK</v>
      </c>
    </row>
    <row r="28" spans="2:27" ht="13.15" customHeight="1">
      <c r="D28" s="37"/>
      <c r="E28" s="30" t="str">
        <f t="shared" si="0"/>
        <v xml:space="preserve"> </v>
      </c>
      <c r="F28" s="27"/>
      <c r="G28" s="19" t="s">
        <v>36</v>
      </c>
      <c r="H28" s="28"/>
      <c r="I28" s="27"/>
      <c r="J28" s="19" t="s">
        <v>36</v>
      </c>
      <c r="K28" s="28"/>
      <c r="L28" s="14" t="str">
        <f t="shared" si="2"/>
        <v>0</v>
      </c>
      <c r="M28" s="15">
        <f t="shared" si="1"/>
        <v>0</v>
      </c>
      <c r="N28" s="15">
        <f t="shared" si="3"/>
        <v>0</v>
      </c>
      <c r="O28" s="103"/>
      <c r="P28" s="104"/>
      <c r="Q28" s="104"/>
      <c r="R28" s="104"/>
      <c r="S28" s="104"/>
      <c r="T28" s="104"/>
      <c r="U28" s="105"/>
      <c r="Y28" s="29">
        <v>45212</v>
      </c>
      <c r="Z28" s="4">
        <f t="shared" si="4"/>
        <v>5</v>
      </c>
      <c r="AA28" s="4" t="str">
        <f>IF($Z28=1,"PONDĚLÍ",IF($Z28=2,"ÚTERÝ",IF($Z28=3,"STŘEDA",IF($Z28=4,"ČTVRTEK",IF(Z28=5,"PÁTEK",IF($Z28=6,"SOBOTA",IF($Z28=7,"NEDĚLE"," ")))))))</f>
        <v>PÁTEK</v>
      </c>
    </row>
    <row r="29" spans="2:27" ht="13.15" customHeight="1">
      <c r="D29" s="37"/>
      <c r="E29" s="30" t="str">
        <f t="shared" si="0"/>
        <v xml:space="preserve"> </v>
      </c>
      <c r="F29" s="27"/>
      <c r="G29" s="19" t="s">
        <v>36</v>
      </c>
      <c r="H29" s="28"/>
      <c r="I29" s="27"/>
      <c r="J29" s="19" t="s">
        <v>36</v>
      </c>
      <c r="K29" s="28"/>
      <c r="L29" s="14" t="str">
        <f t="shared" si="2"/>
        <v>0</v>
      </c>
      <c r="M29" s="15">
        <f t="shared" si="1"/>
        <v>0</v>
      </c>
      <c r="N29" s="15">
        <f t="shared" si="3"/>
        <v>0</v>
      </c>
      <c r="O29" s="103"/>
      <c r="P29" s="104"/>
      <c r="Q29" s="104"/>
      <c r="R29" s="104"/>
      <c r="S29" s="104"/>
      <c r="T29" s="104"/>
      <c r="U29" s="105"/>
      <c r="Y29" s="29">
        <v>45213</v>
      </c>
      <c r="Z29" s="4">
        <f t="shared" si="4"/>
        <v>6</v>
      </c>
      <c r="AA29" s="31" t="s">
        <v>39</v>
      </c>
    </row>
    <row r="30" spans="2:27" ht="13.15" customHeight="1">
      <c r="D30" s="37"/>
      <c r="E30" s="30" t="str">
        <f t="shared" si="0"/>
        <v xml:space="preserve"> </v>
      </c>
      <c r="F30" s="27"/>
      <c r="G30" s="19" t="s">
        <v>36</v>
      </c>
      <c r="H30" s="28"/>
      <c r="I30" s="27"/>
      <c r="J30" s="19" t="s">
        <v>36</v>
      </c>
      <c r="K30" s="28"/>
      <c r="L30" s="14" t="str">
        <f t="shared" si="2"/>
        <v>0</v>
      </c>
      <c r="M30" s="15">
        <f t="shared" si="1"/>
        <v>0</v>
      </c>
      <c r="N30" s="15">
        <f t="shared" si="3"/>
        <v>0</v>
      </c>
      <c r="O30" s="103"/>
      <c r="P30" s="104"/>
      <c r="Q30" s="104"/>
      <c r="R30" s="104"/>
      <c r="S30" s="104"/>
      <c r="T30" s="104"/>
      <c r="U30" s="105"/>
      <c r="Y30" s="29">
        <v>45214</v>
      </c>
      <c r="Z30" s="4">
        <f t="shared" si="4"/>
        <v>7</v>
      </c>
      <c r="AA30" s="31" t="s">
        <v>39</v>
      </c>
    </row>
    <row r="31" spans="2:27" ht="13.15" customHeight="1">
      <c r="D31" s="37"/>
      <c r="E31" s="30" t="str">
        <f t="shared" si="0"/>
        <v xml:space="preserve"> </v>
      </c>
      <c r="F31" s="27"/>
      <c r="G31" s="19" t="s">
        <v>36</v>
      </c>
      <c r="H31" s="28"/>
      <c r="I31" s="27"/>
      <c r="J31" s="19" t="s">
        <v>36</v>
      </c>
      <c r="K31" s="28"/>
      <c r="L31" s="14" t="str">
        <f t="shared" si="2"/>
        <v>0</v>
      </c>
      <c r="M31" s="15">
        <f t="shared" si="1"/>
        <v>0</v>
      </c>
      <c r="N31" s="15">
        <f t="shared" si="3"/>
        <v>0</v>
      </c>
      <c r="O31" s="103"/>
      <c r="P31" s="104"/>
      <c r="Q31" s="104"/>
      <c r="R31" s="104"/>
      <c r="S31" s="104"/>
      <c r="T31" s="104"/>
      <c r="U31" s="105"/>
      <c r="Y31" s="29">
        <v>45215</v>
      </c>
      <c r="Z31" s="4">
        <f t="shared" si="4"/>
        <v>1</v>
      </c>
      <c r="AA31" s="4" t="str">
        <f>IF($Z31=1,"PONDĚLÍ",IF($Z31=2,"ÚTERÝ",IF($Z31=3,"STŘEDA",IF($Z31=4,"ČTVRTEK",IF(Z31=5,"PÁTEK",IF($Z31=6,"SOBOTA",IF($Z31=7,"NEDĚLE"," ")))))))</f>
        <v>PONDĚLÍ</v>
      </c>
    </row>
    <row r="32" spans="2:27" ht="13.15" customHeight="1">
      <c r="D32" s="37"/>
      <c r="E32" s="30" t="str">
        <f t="shared" si="0"/>
        <v xml:space="preserve"> </v>
      </c>
      <c r="F32" s="27"/>
      <c r="G32" s="19" t="s">
        <v>36</v>
      </c>
      <c r="H32" s="28"/>
      <c r="I32" s="27"/>
      <c r="J32" s="19" t="s">
        <v>36</v>
      </c>
      <c r="K32" s="28"/>
      <c r="L32" s="14" t="str">
        <f t="shared" si="2"/>
        <v>0</v>
      </c>
      <c r="M32" s="15">
        <f t="shared" si="1"/>
        <v>0</v>
      </c>
      <c r="N32" s="15">
        <f t="shared" si="3"/>
        <v>0</v>
      </c>
      <c r="O32" s="103"/>
      <c r="P32" s="104"/>
      <c r="Q32" s="104"/>
      <c r="R32" s="104"/>
      <c r="S32" s="104"/>
      <c r="T32" s="104"/>
      <c r="U32" s="105"/>
      <c r="Y32" s="29">
        <v>45216</v>
      </c>
      <c r="Z32" s="4">
        <f t="shared" si="4"/>
        <v>2</v>
      </c>
      <c r="AA32" s="4" t="str">
        <f>IF($Z32=1,"PONDĚLÍ",IF($Z32=2,"ÚTERÝ",IF($Z32=3,"STŘEDA",IF($Z32=4,"ČTVRTEK",IF(Z32=5,"PÁTEK",IF($Z32=6,"SOBOTA",IF($Z32=7,"NEDĚLE"," ")))))))</f>
        <v>ÚTERÝ</v>
      </c>
    </row>
    <row r="33" spans="4:27" ht="13.15" customHeight="1">
      <c r="D33" s="37"/>
      <c r="E33" s="30" t="str">
        <f t="shared" si="0"/>
        <v xml:space="preserve"> </v>
      </c>
      <c r="F33" s="27"/>
      <c r="G33" s="19" t="s">
        <v>36</v>
      </c>
      <c r="H33" s="28"/>
      <c r="I33" s="27"/>
      <c r="J33" s="19" t="s">
        <v>36</v>
      </c>
      <c r="K33" s="28"/>
      <c r="L33" s="14" t="str">
        <f t="shared" si="2"/>
        <v>0</v>
      </c>
      <c r="M33" s="15">
        <f t="shared" si="1"/>
        <v>0</v>
      </c>
      <c r="N33" s="15">
        <f t="shared" si="3"/>
        <v>0</v>
      </c>
      <c r="O33" s="103"/>
      <c r="P33" s="104"/>
      <c r="Q33" s="104"/>
      <c r="R33" s="104"/>
      <c r="S33" s="104"/>
      <c r="T33" s="104"/>
      <c r="U33" s="105"/>
      <c r="Y33" s="29">
        <v>45217</v>
      </c>
      <c r="Z33" s="4">
        <f t="shared" si="4"/>
        <v>3</v>
      </c>
      <c r="AA33" s="4" t="str">
        <f>IF($Z33=1,"PONDĚLÍ",IF($Z33=2,"ÚTERÝ",IF($Z33=3,"STŘEDA",IF($Z33=4,"ČTVRTEK",IF(Z33=5,"PÁTEK",IF($Z33=6,"SOBOTA",IF($Z33=7,"NEDĚLE"," ")))))))</f>
        <v>STŘEDA</v>
      </c>
    </row>
    <row r="34" spans="4:27" ht="13.15" customHeight="1">
      <c r="D34" s="37"/>
      <c r="E34" s="30" t="str">
        <f t="shared" si="0"/>
        <v xml:space="preserve"> </v>
      </c>
      <c r="F34" s="27"/>
      <c r="G34" s="19" t="s">
        <v>36</v>
      </c>
      <c r="H34" s="28"/>
      <c r="I34" s="27"/>
      <c r="J34" s="19" t="s">
        <v>36</v>
      </c>
      <c r="K34" s="28"/>
      <c r="L34" s="14" t="str">
        <f t="shared" si="2"/>
        <v>0</v>
      </c>
      <c r="M34" s="15">
        <f t="shared" si="1"/>
        <v>0</v>
      </c>
      <c r="N34" s="15">
        <f t="shared" si="3"/>
        <v>0</v>
      </c>
      <c r="O34" s="103"/>
      <c r="P34" s="104"/>
      <c r="Q34" s="104"/>
      <c r="R34" s="104"/>
      <c r="S34" s="104"/>
      <c r="T34" s="104"/>
      <c r="U34" s="105"/>
      <c r="Y34" s="29">
        <v>45218</v>
      </c>
      <c r="Z34" s="4">
        <f t="shared" si="4"/>
        <v>4</v>
      </c>
      <c r="AA34" s="4" t="str">
        <f>IF($Z34=1,"PONDĚLÍ",IF($Z34=2,"ÚTERÝ",IF($Z34=3,"STŘEDA",IF($Z34=4,"ČTVRTEK",IF(Z34=5,"PÁTEK",IF($Z34=6,"SOBOTA",IF($Z34=7,"NEDĚLE"," ")))))))</f>
        <v>ČTVRTEK</v>
      </c>
    </row>
    <row r="35" spans="4:27" ht="13.15" customHeight="1">
      <c r="D35" s="37"/>
      <c r="E35" s="30" t="str">
        <f t="shared" si="0"/>
        <v xml:space="preserve"> </v>
      </c>
      <c r="F35" s="27"/>
      <c r="G35" s="19" t="s">
        <v>36</v>
      </c>
      <c r="H35" s="28"/>
      <c r="I35" s="27"/>
      <c r="J35" s="19" t="s">
        <v>36</v>
      </c>
      <c r="K35" s="28"/>
      <c r="L35" s="14" t="str">
        <f t="shared" si="2"/>
        <v>0</v>
      </c>
      <c r="M35" s="15">
        <f t="shared" si="1"/>
        <v>0</v>
      </c>
      <c r="N35" s="15">
        <f t="shared" si="3"/>
        <v>0</v>
      </c>
      <c r="O35" s="103"/>
      <c r="P35" s="104"/>
      <c r="Q35" s="104"/>
      <c r="R35" s="104"/>
      <c r="S35" s="104"/>
      <c r="T35" s="104"/>
      <c r="U35" s="105"/>
      <c r="Y35" s="29">
        <v>45219</v>
      </c>
      <c r="Z35" s="4">
        <f t="shared" si="4"/>
        <v>5</v>
      </c>
      <c r="AA35" s="4" t="str">
        <f>IF($Z35=1,"PONDĚLÍ",IF($Z35=2,"ÚTERÝ",IF($Z35=3,"STŘEDA",IF($Z35=4,"ČTVRTEK",IF(Z35=5,"PÁTEK",IF($Z35=6,"SOBOTA",IF($Z35=7,"NEDĚLE"," ")))))))</f>
        <v>PÁTEK</v>
      </c>
    </row>
    <row r="36" spans="4:27" ht="13.15" customHeight="1">
      <c r="D36" s="37"/>
      <c r="E36" s="30" t="str">
        <f t="shared" si="0"/>
        <v xml:space="preserve"> </v>
      </c>
      <c r="F36" s="27"/>
      <c r="G36" s="19" t="s">
        <v>36</v>
      </c>
      <c r="H36" s="28"/>
      <c r="I36" s="27"/>
      <c r="J36" s="19" t="s">
        <v>36</v>
      </c>
      <c r="K36" s="28"/>
      <c r="L36" s="14" t="str">
        <f t="shared" si="2"/>
        <v>0</v>
      </c>
      <c r="M36" s="15">
        <f t="shared" si="1"/>
        <v>0</v>
      </c>
      <c r="N36" s="15">
        <f t="shared" si="3"/>
        <v>0</v>
      </c>
      <c r="O36" s="103"/>
      <c r="P36" s="104"/>
      <c r="Q36" s="104"/>
      <c r="R36" s="104"/>
      <c r="S36" s="104"/>
      <c r="T36" s="104"/>
      <c r="U36" s="105"/>
      <c r="Y36" s="29">
        <v>45220</v>
      </c>
      <c r="Z36" s="4">
        <f t="shared" si="4"/>
        <v>6</v>
      </c>
      <c r="AA36" s="31" t="s">
        <v>39</v>
      </c>
    </row>
    <row r="37" spans="4:27" ht="13.15" customHeight="1">
      <c r="D37" s="37"/>
      <c r="E37" s="30" t="str">
        <f t="shared" si="0"/>
        <v xml:space="preserve"> </v>
      </c>
      <c r="F37" s="27"/>
      <c r="G37" s="19" t="s">
        <v>36</v>
      </c>
      <c r="H37" s="28"/>
      <c r="I37" s="27"/>
      <c r="J37" s="19" t="s">
        <v>36</v>
      </c>
      <c r="K37" s="28"/>
      <c r="L37" s="14" t="str">
        <f t="shared" si="2"/>
        <v>0</v>
      </c>
      <c r="M37" s="15">
        <f t="shared" si="1"/>
        <v>0</v>
      </c>
      <c r="N37" s="15">
        <f t="shared" si="3"/>
        <v>0</v>
      </c>
      <c r="O37" s="103"/>
      <c r="P37" s="104"/>
      <c r="Q37" s="104"/>
      <c r="R37" s="104"/>
      <c r="S37" s="104"/>
      <c r="T37" s="104"/>
      <c r="U37" s="105"/>
      <c r="Y37" s="29">
        <v>45221</v>
      </c>
      <c r="Z37" s="4">
        <f t="shared" si="4"/>
        <v>7</v>
      </c>
      <c r="AA37" s="31" t="s">
        <v>39</v>
      </c>
    </row>
    <row r="38" spans="4:27" ht="13.15" customHeight="1">
      <c r="D38" s="37"/>
      <c r="E38" s="30" t="str">
        <f t="shared" si="0"/>
        <v xml:space="preserve"> </v>
      </c>
      <c r="F38" s="27"/>
      <c r="G38" s="19" t="s">
        <v>36</v>
      </c>
      <c r="H38" s="28"/>
      <c r="I38" s="27"/>
      <c r="J38" s="19" t="s">
        <v>36</v>
      </c>
      <c r="K38" s="28"/>
      <c r="L38" s="14" t="str">
        <f t="shared" si="2"/>
        <v>0</v>
      </c>
      <c r="M38" s="15">
        <f t="shared" si="1"/>
        <v>0</v>
      </c>
      <c r="N38" s="15">
        <f t="shared" si="3"/>
        <v>0</v>
      </c>
      <c r="O38" s="103"/>
      <c r="P38" s="104"/>
      <c r="Q38" s="104"/>
      <c r="R38" s="104"/>
      <c r="S38" s="104"/>
      <c r="T38" s="104"/>
      <c r="U38" s="105"/>
      <c r="Y38" s="29">
        <v>45222</v>
      </c>
      <c r="Z38" s="4">
        <f t="shared" si="4"/>
        <v>1</v>
      </c>
      <c r="AA38" s="4" t="str">
        <f>IF($Z38=1,"PONDĚLÍ",IF($Z38=2,"ÚTERÝ",IF($Z38=3,"STŘEDA",IF($Z38=4,"ČTVRTEK",IF(Z38=5,"PÁTEK",IF($Z38=6,"SOBOTA",IF($Z38=7,"NEDĚLE"," ")))))))</f>
        <v>PONDĚLÍ</v>
      </c>
    </row>
    <row r="39" spans="4:27" ht="13.15" customHeight="1">
      <c r="D39" s="37"/>
      <c r="E39" s="30" t="str">
        <f t="shared" si="0"/>
        <v xml:space="preserve"> </v>
      </c>
      <c r="F39" s="27"/>
      <c r="G39" s="19" t="s">
        <v>36</v>
      </c>
      <c r="H39" s="28"/>
      <c r="I39" s="27"/>
      <c r="J39" s="19" t="s">
        <v>36</v>
      </c>
      <c r="K39" s="28"/>
      <c r="L39" s="14" t="str">
        <f t="shared" si="2"/>
        <v>0</v>
      </c>
      <c r="M39" s="15">
        <f t="shared" si="1"/>
        <v>0</v>
      </c>
      <c r="N39" s="15">
        <f t="shared" si="3"/>
        <v>0</v>
      </c>
      <c r="O39" s="103"/>
      <c r="P39" s="104"/>
      <c r="Q39" s="104"/>
      <c r="R39" s="104"/>
      <c r="S39" s="104"/>
      <c r="T39" s="104"/>
      <c r="U39" s="105"/>
      <c r="Y39" s="29">
        <v>45223</v>
      </c>
      <c r="Z39" s="4">
        <f t="shared" si="4"/>
        <v>2</v>
      </c>
      <c r="AA39" s="4" t="str">
        <f>IF($Z39=1,"PONDĚLÍ",IF($Z39=2,"ÚTERÝ",IF($Z39=3,"STŘEDA",IF($Z39=4,"ČTVRTEK",IF(Z39=5,"PÁTEK",IF($Z39=6,"SOBOTA",IF($Z39=7,"NEDĚLE"," ")))))))</f>
        <v>ÚTERÝ</v>
      </c>
    </row>
    <row r="40" spans="4:27" ht="13.15" customHeight="1">
      <c r="D40" s="37"/>
      <c r="E40" s="30" t="str">
        <f t="shared" si="0"/>
        <v xml:space="preserve"> </v>
      </c>
      <c r="F40" s="27"/>
      <c r="G40" s="19" t="s">
        <v>36</v>
      </c>
      <c r="H40" s="28"/>
      <c r="I40" s="27"/>
      <c r="J40" s="19" t="s">
        <v>36</v>
      </c>
      <c r="K40" s="28"/>
      <c r="L40" s="14" t="str">
        <f t="shared" si="2"/>
        <v>0</v>
      </c>
      <c r="M40" s="15">
        <f t="shared" si="1"/>
        <v>0</v>
      </c>
      <c r="N40" s="15">
        <f t="shared" si="3"/>
        <v>0</v>
      </c>
      <c r="O40" s="103"/>
      <c r="P40" s="104"/>
      <c r="Q40" s="104"/>
      <c r="R40" s="104"/>
      <c r="S40" s="104"/>
      <c r="T40" s="104"/>
      <c r="U40" s="105"/>
      <c r="Y40" s="29">
        <v>45224</v>
      </c>
      <c r="Z40" s="4">
        <f t="shared" si="4"/>
        <v>3</v>
      </c>
      <c r="AA40" s="4" t="str">
        <f>IF($Z40=1,"PONDĚLÍ",IF($Z40=2,"ÚTERÝ",IF($Z40=3,"STŘEDA",IF($Z40=4,"ČTVRTEK",IF(Z40=5,"PÁTEK",IF($Z40=6,"SOBOTA",IF($Z40=7,"NEDĚLE"," ")))))))</f>
        <v>STŘEDA</v>
      </c>
    </row>
    <row r="41" spans="4:27" ht="13.15" customHeight="1">
      <c r="D41" s="37"/>
      <c r="E41" s="30" t="str">
        <f t="shared" si="0"/>
        <v xml:space="preserve"> </v>
      </c>
      <c r="F41" s="27"/>
      <c r="G41" s="19" t="s">
        <v>36</v>
      </c>
      <c r="H41" s="28"/>
      <c r="I41" s="27"/>
      <c r="J41" s="19" t="s">
        <v>36</v>
      </c>
      <c r="K41" s="28"/>
      <c r="L41" s="14" t="str">
        <f t="shared" si="2"/>
        <v>0</v>
      </c>
      <c r="M41" s="15">
        <f t="shared" si="1"/>
        <v>0</v>
      </c>
      <c r="N41" s="15">
        <f t="shared" si="3"/>
        <v>0</v>
      </c>
      <c r="O41" s="103"/>
      <c r="P41" s="104"/>
      <c r="Q41" s="104"/>
      <c r="R41" s="104"/>
      <c r="S41" s="104"/>
      <c r="T41" s="104"/>
      <c r="U41" s="105"/>
      <c r="Y41" s="29">
        <v>45225</v>
      </c>
      <c r="Z41" s="4">
        <f t="shared" si="4"/>
        <v>4</v>
      </c>
      <c r="AA41" s="4" t="str">
        <f>IF($Z41=1,"PONDĚLÍ",IF($Z41=2,"ÚTERÝ",IF($Z41=3,"STŘEDA",IF($Z41=4,"ČTVRTEK",IF(Z41=5,"PÁTEK",IF($Z41=6,"SOBOTA",IF($Z41=7,"NEDĚLE"," ")))))))</f>
        <v>ČTVRTEK</v>
      </c>
    </row>
    <row r="42" spans="4:27" ht="13.15" customHeight="1">
      <c r="D42" s="37"/>
      <c r="E42" s="30" t="str">
        <f t="shared" si="0"/>
        <v xml:space="preserve"> </v>
      </c>
      <c r="F42" s="27"/>
      <c r="G42" s="19" t="s">
        <v>36</v>
      </c>
      <c r="H42" s="28"/>
      <c r="I42" s="27"/>
      <c r="J42" s="19" t="s">
        <v>36</v>
      </c>
      <c r="K42" s="28"/>
      <c r="L42" s="14" t="str">
        <f t="shared" si="2"/>
        <v>0</v>
      </c>
      <c r="M42" s="15">
        <f t="shared" si="1"/>
        <v>0</v>
      </c>
      <c r="N42" s="15">
        <f t="shared" si="3"/>
        <v>0</v>
      </c>
      <c r="O42" s="103"/>
      <c r="P42" s="104"/>
      <c r="Q42" s="104"/>
      <c r="R42" s="104"/>
      <c r="S42" s="104"/>
      <c r="T42" s="104"/>
      <c r="U42" s="105"/>
      <c r="Y42" s="29">
        <v>45226</v>
      </c>
      <c r="Z42" s="4">
        <f t="shared" si="4"/>
        <v>5</v>
      </c>
      <c r="AA42" s="4" t="str">
        <f>IF($Z42=1,"PONDĚLÍ",IF($Z42=2,"ÚTERÝ",IF($Z42=3,"STŘEDA",IF($Z42=4,"ČTVRTEK",IF(Z42=5,"PÁTEK",IF($Z42=6,"SOBOTA",IF($Z42=7,"NEDĚLE"," ")))))))</f>
        <v>PÁTEK</v>
      </c>
    </row>
    <row r="43" spans="4:27" ht="13.15" customHeight="1">
      <c r="D43" s="37"/>
      <c r="E43" s="30" t="str">
        <f t="shared" si="0"/>
        <v xml:space="preserve"> </v>
      </c>
      <c r="F43" s="27"/>
      <c r="G43" s="19" t="s">
        <v>36</v>
      </c>
      <c r="H43" s="28"/>
      <c r="I43" s="27"/>
      <c r="J43" s="19" t="s">
        <v>36</v>
      </c>
      <c r="K43" s="28"/>
      <c r="L43" s="14" t="str">
        <f t="shared" si="2"/>
        <v>0</v>
      </c>
      <c r="M43" s="15">
        <f t="shared" si="1"/>
        <v>0</v>
      </c>
      <c r="N43" s="15">
        <f t="shared" si="3"/>
        <v>0</v>
      </c>
      <c r="O43" s="103"/>
      <c r="P43" s="104"/>
      <c r="Q43" s="104"/>
      <c r="R43" s="104"/>
      <c r="S43" s="104"/>
      <c r="T43" s="104"/>
      <c r="U43" s="105"/>
      <c r="Y43" s="29">
        <v>45227</v>
      </c>
      <c r="Z43" s="4">
        <f t="shared" si="4"/>
        <v>6</v>
      </c>
      <c r="AA43" s="31" t="s">
        <v>39</v>
      </c>
    </row>
    <row r="44" spans="4:27" ht="13.15" customHeight="1">
      <c r="D44" s="37"/>
      <c r="E44" s="30" t="str">
        <f t="shared" si="0"/>
        <v xml:space="preserve"> </v>
      </c>
      <c r="F44" s="27"/>
      <c r="G44" s="19" t="s">
        <v>36</v>
      </c>
      <c r="H44" s="28"/>
      <c r="I44" s="27"/>
      <c r="J44" s="19" t="s">
        <v>36</v>
      </c>
      <c r="K44" s="28"/>
      <c r="L44" s="14" t="str">
        <f t="shared" si="2"/>
        <v>0</v>
      </c>
      <c r="M44" s="15">
        <f t="shared" si="1"/>
        <v>0</v>
      </c>
      <c r="N44" s="15">
        <f t="shared" si="3"/>
        <v>0</v>
      </c>
      <c r="O44" s="103"/>
      <c r="P44" s="104"/>
      <c r="Q44" s="104"/>
      <c r="R44" s="104"/>
      <c r="S44" s="104"/>
      <c r="T44" s="104"/>
      <c r="U44" s="105"/>
      <c r="Y44" s="29">
        <v>45228</v>
      </c>
      <c r="Z44" s="4">
        <f t="shared" si="4"/>
        <v>7</v>
      </c>
      <c r="AA44" s="31" t="s">
        <v>39</v>
      </c>
    </row>
    <row r="45" spans="4:27" ht="13.15" customHeight="1">
      <c r="D45" s="37"/>
      <c r="E45" s="30" t="str">
        <f t="shared" si="0"/>
        <v xml:space="preserve"> </v>
      </c>
      <c r="F45" s="27"/>
      <c r="G45" s="19" t="s">
        <v>36</v>
      </c>
      <c r="H45" s="28"/>
      <c r="I45" s="27"/>
      <c r="J45" s="19" t="s">
        <v>36</v>
      </c>
      <c r="K45" s="28"/>
      <c r="L45" s="14" t="str">
        <f t="shared" si="2"/>
        <v>0</v>
      </c>
      <c r="M45" s="15">
        <f t="shared" si="1"/>
        <v>0</v>
      </c>
      <c r="N45" s="15">
        <f t="shared" si="3"/>
        <v>0</v>
      </c>
      <c r="O45" s="103"/>
      <c r="P45" s="104"/>
      <c r="Q45" s="104"/>
      <c r="R45" s="104"/>
      <c r="S45" s="104"/>
      <c r="T45" s="104"/>
      <c r="U45" s="105"/>
      <c r="Y45" s="29">
        <v>45229</v>
      </c>
      <c r="Z45" s="4">
        <f t="shared" si="4"/>
        <v>1</v>
      </c>
      <c r="AA45" s="4" t="str">
        <f>IF($Z45=1,"PONDĚLÍ",IF($Z45=2,"ÚTERÝ",IF($Z45=3,"STŘEDA",IF($Z45=4,"ČTVRTEK",IF(Z45=5,"PÁTEK",IF($Z45=6,"SOBOTA",IF($Z45=7,"NEDĚLE"," ")))))))</f>
        <v>PONDĚLÍ</v>
      </c>
    </row>
    <row r="46" spans="4:27" ht="13.15" customHeight="1">
      <c r="D46" s="37"/>
      <c r="E46" s="30" t="str">
        <f t="shared" si="0"/>
        <v xml:space="preserve"> </v>
      </c>
      <c r="F46" s="27"/>
      <c r="G46" s="19" t="s">
        <v>36</v>
      </c>
      <c r="H46" s="28"/>
      <c r="I46" s="27"/>
      <c r="J46" s="19" t="s">
        <v>36</v>
      </c>
      <c r="K46" s="28"/>
      <c r="L46" s="14" t="str">
        <f t="shared" si="2"/>
        <v>0</v>
      </c>
      <c r="M46" s="15">
        <f t="shared" si="1"/>
        <v>0</v>
      </c>
      <c r="N46" s="15">
        <f t="shared" si="3"/>
        <v>0</v>
      </c>
      <c r="O46" s="103"/>
      <c r="P46" s="104"/>
      <c r="Q46" s="104"/>
      <c r="R46" s="104"/>
      <c r="S46" s="104"/>
      <c r="T46" s="104"/>
      <c r="U46" s="105"/>
      <c r="Y46" s="29">
        <v>45230</v>
      </c>
      <c r="Z46" s="4">
        <f t="shared" si="4"/>
        <v>2</v>
      </c>
      <c r="AA46" s="4" t="str">
        <f>IF($Z46=1,"PONDĚLÍ",IF($Z46=2,"ÚTERÝ",IF($Z46=3,"STŘEDA",IF($Z46=4,"ČTVRTEK",IF(Z46=5,"PÁTEK",IF($Z46=6,"SOBOTA",IF($Z46=7,"NEDĚLE"," ")))))))</f>
        <v>ÚTERÝ</v>
      </c>
    </row>
    <row r="47" spans="4:27" ht="13.15" customHeight="1">
      <c r="D47" s="37"/>
      <c r="E47" s="30" t="str">
        <f t="shared" si="0"/>
        <v xml:space="preserve"> </v>
      </c>
      <c r="F47" s="27"/>
      <c r="G47" s="19" t="s">
        <v>36</v>
      </c>
      <c r="H47" s="28"/>
      <c r="I47" s="27"/>
      <c r="J47" s="19" t="s">
        <v>36</v>
      </c>
      <c r="K47" s="28"/>
      <c r="L47" s="14" t="str">
        <f t="shared" si="2"/>
        <v>0</v>
      </c>
      <c r="M47" s="15">
        <f t="shared" si="1"/>
        <v>0</v>
      </c>
      <c r="N47" s="15">
        <f t="shared" si="3"/>
        <v>0</v>
      </c>
      <c r="O47" s="103"/>
      <c r="P47" s="104"/>
      <c r="Q47" s="104"/>
      <c r="R47" s="104"/>
      <c r="S47" s="104"/>
      <c r="T47" s="104"/>
      <c r="U47" s="105"/>
      <c r="Y47" s="29">
        <v>45231</v>
      </c>
      <c r="Z47" s="4">
        <f t="shared" si="4"/>
        <v>3</v>
      </c>
      <c r="AA47" s="4" t="str">
        <f>IF($Z47=1,"PONDĚLÍ",IF($Z47=2,"ÚTERÝ",IF($Z47=3,"STŘEDA",IF($Z47=4,"ČTVRTEK",IF(Z47=5,"PÁTEK",IF($Z47=6,"SOBOTA",IF($Z47=7,"NEDĚLE"," ")))))))</f>
        <v>STŘEDA</v>
      </c>
    </row>
    <row r="48" spans="4:27" s="16" customFormat="1" ht="21.75" customHeight="1">
      <c r="D48" s="118" t="s">
        <v>40</v>
      </c>
      <c r="E48" s="119"/>
      <c r="F48" s="119"/>
      <c r="G48" s="119"/>
      <c r="H48" s="119"/>
      <c r="I48" s="119"/>
      <c r="J48" s="119"/>
      <c r="K48" s="119"/>
      <c r="L48" s="119"/>
      <c r="M48" s="38"/>
      <c r="N48" s="39">
        <f>SUM(N17:N47)</f>
        <v>0</v>
      </c>
      <c r="O48" s="120"/>
      <c r="P48" s="121"/>
      <c r="Q48" s="121"/>
      <c r="R48" s="121"/>
      <c r="S48" s="121"/>
      <c r="T48" s="121"/>
      <c r="U48" s="122"/>
      <c r="Y48" s="29">
        <v>45232</v>
      </c>
      <c r="Z48" s="4">
        <f t="shared" si="4"/>
        <v>4</v>
      </c>
      <c r="AA48" s="4" t="str">
        <f>IF($Z48=1,"PONDĚLÍ",IF($Z48=2,"ÚTERÝ",IF($Z48=3,"STŘEDA",IF($Z48=4,"ČTVRTEK",IF(Z48=5,"PÁTEK",IF($Z48=6,"SOBOTA",IF($Z48=7,"NEDĚLE"," ")))))))</f>
        <v>ČTVRTEK</v>
      </c>
    </row>
    <row r="49" spans="4:27" ht="30" customHeight="1">
      <c r="D49" s="79" t="s">
        <v>70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116"/>
      <c r="P49" s="116"/>
      <c r="Q49" s="116"/>
      <c r="R49" s="116"/>
      <c r="S49" s="116"/>
      <c r="T49" s="116"/>
      <c r="U49" s="116"/>
      <c r="Y49" s="29">
        <v>45233</v>
      </c>
      <c r="Z49" s="4">
        <f t="shared" si="4"/>
        <v>5</v>
      </c>
      <c r="AA49" s="4" t="str">
        <f>IF($Z49=1,"PONDĚLÍ",IF($Z49=2,"ÚTERÝ",IF($Z49=3,"STŘEDA",IF($Z49=4,"ČTVRTEK",IF(Z49=5,"PÁTEK",IF($Z49=6,"SOBOTA",IF($Z49=7,"NEDĚLE"," ")))))))</f>
        <v>PÁTEK</v>
      </c>
    </row>
    <row r="50" spans="4:27" s="23" customFormat="1" ht="30" customHeight="1">
      <c r="D50" s="123" t="s">
        <v>71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16"/>
      <c r="P50" s="116"/>
      <c r="Q50" s="116"/>
      <c r="R50" s="116"/>
      <c r="S50" s="116"/>
      <c r="T50" s="116"/>
      <c r="U50" s="116"/>
      <c r="Y50" s="29">
        <v>45235</v>
      </c>
      <c r="Z50" s="4">
        <f>WEEKDAY(Y50,2)</f>
        <v>7</v>
      </c>
      <c r="AA50" s="31" t="s">
        <v>39</v>
      </c>
    </row>
    <row r="51" spans="4:27" s="23" customFormat="1" ht="30" customHeight="1">
      <c r="D51" s="115" t="s">
        <v>72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6"/>
      <c r="P51" s="116"/>
      <c r="Q51" s="116"/>
      <c r="R51" s="116"/>
      <c r="S51" s="116"/>
      <c r="T51" s="116"/>
      <c r="U51" s="116"/>
      <c r="Y51" s="29"/>
      <c r="Z51" s="4"/>
      <c r="AA51" s="31"/>
    </row>
    <row r="52" spans="4:27" ht="20.100000000000001" customHeight="1"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Y52" s="29">
        <v>45236</v>
      </c>
      <c r="Z52" s="4">
        <f t="shared" ref="Z52:Z81" si="5">WEEKDAY(Y52,2)</f>
        <v>1</v>
      </c>
      <c r="AA52" s="4" t="str">
        <f>IF($Z52=1,"PONDĚLÍ",IF($Z52=2,"ÚTERÝ",IF($Z52=3,"STŘEDA",IF($Z52=4,"ČTVRTEK",IF(Z52=5,"PÁTEK",IF($Z52=6,"SOBOTA",IF($Z52=7,"NEDĚLE"," ")))))))</f>
        <v>PONDĚLÍ</v>
      </c>
    </row>
    <row r="53" spans="4:27" ht="5.25" customHeight="1"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Y53" s="29">
        <v>45237</v>
      </c>
      <c r="Z53" s="4">
        <f t="shared" si="5"/>
        <v>2</v>
      </c>
      <c r="AA53" s="4" t="str">
        <f>IF($Z53=1,"PONDĚLÍ",IF($Z53=2,"ÚTERÝ",IF($Z53=3,"STŘEDA",IF($Z53=4,"ČTVRTEK",IF(Z53=5,"PÁTEK",IF($Z53=6,"SOBOTA",IF($Z53=7,"NEDĚLE"," ")))))))</f>
        <v>ÚTERÝ</v>
      </c>
    </row>
    <row r="54" spans="4:27">
      <c r="P54" s="124"/>
      <c r="Q54" s="124"/>
      <c r="R54" s="124"/>
      <c r="S54" s="124"/>
      <c r="T54" s="124"/>
      <c r="U54" s="124"/>
      <c r="Y54" s="29">
        <v>45238</v>
      </c>
      <c r="Z54" s="4">
        <f t="shared" si="5"/>
        <v>3</v>
      </c>
      <c r="AA54" s="4" t="str">
        <f>IF($Z54=1,"PONDĚLÍ",IF($Z54=2,"ÚTERÝ",IF($Z54=3,"STŘEDA",IF($Z54=4,"ČTVRTEK",IF(Z54=5,"PÁTEK",IF($Z54=6,"SOBOTA",IF($Z54=7,"NEDĚLE"," ")))))))</f>
        <v>STŘEDA</v>
      </c>
    </row>
    <row r="55" spans="4:27">
      <c r="Y55" s="29">
        <v>45239</v>
      </c>
      <c r="Z55" s="4">
        <f t="shared" si="5"/>
        <v>4</v>
      </c>
      <c r="AA55" s="4" t="str">
        <f>IF($Z55=1,"PONDĚLÍ",IF($Z55=2,"ÚTERÝ",IF($Z55=3,"STŘEDA",IF($Z55=4,"ČTVRTEK",IF(Z55=5,"PÁTEK",IF($Z55=6,"SOBOTA",IF($Z55=7,"NEDĚLE"," ")))))))</f>
        <v>ČTVRTEK</v>
      </c>
    </row>
    <row r="56" spans="4:27">
      <c r="Y56" s="29">
        <v>45240</v>
      </c>
      <c r="Z56" s="4">
        <f t="shared" si="5"/>
        <v>5</v>
      </c>
      <c r="AA56" s="4" t="str">
        <f>IF($Z56=1,"PONDĚLÍ",IF($Z56=2,"ÚTERÝ",IF($Z56=3,"STŘEDA",IF($Z56=4,"ČTVRTEK",IF(Z56=5,"PÁTEK",IF($Z56=6,"SOBOTA",IF($Z56=7,"NEDĚLE"," ")))))))</f>
        <v>PÁTEK</v>
      </c>
    </row>
    <row r="57" spans="4:27">
      <c r="Y57" s="29">
        <v>45241</v>
      </c>
      <c r="Z57" s="4">
        <f t="shared" si="5"/>
        <v>6</v>
      </c>
      <c r="AA57" s="31" t="s">
        <v>39</v>
      </c>
    </row>
    <row r="58" spans="4:27">
      <c r="Y58" s="29">
        <v>45242</v>
      </c>
      <c r="Z58" s="4">
        <f t="shared" si="5"/>
        <v>7</v>
      </c>
      <c r="AA58" s="31" t="s">
        <v>39</v>
      </c>
    </row>
    <row r="59" spans="4:27">
      <c r="Y59" s="29">
        <v>45243</v>
      </c>
      <c r="Z59" s="4">
        <f t="shared" si="5"/>
        <v>1</v>
      </c>
      <c r="AA59" s="4" t="str">
        <f>IF($Z59=1,"PONDĚLÍ",IF($Z59=2,"ÚTERÝ",IF($Z59=3,"STŘEDA",IF($Z59=4,"ČTVRTEK",IF(Z59=5,"PÁTEK",IF($Z59=6,"SOBOTA",IF($Z59=7,"NEDĚLE"," ")))))))</f>
        <v>PONDĚLÍ</v>
      </c>
    </row>
    <row r="60" spans="4:27">
      <c r="Y60" s="29">
        <v>45244</v>
      </c>
      <c r="Z60" s="4">
        <f t="shared" si="5"/>
        <v>2</v>
      </c>
      <c r="AA60" s="4" t="str">
        <f>IF($Z60=1,"PONDĚLÍ",IF($Z60=2,"ÚTERÝ",IF($Z60=3,"STŘEDA",IF($Z60=4,"ČTVRTEK",IF(Z60=5,"PÁTEK",IF($Z60=6,"SOBOTA",IF($Z60=7,"NEDĚLE"," ")))))))</f>
        <v>ÚTERÝ</v>
      </c>
    </row>
    <row r="61" spans="4:27">
      <c r="Y61" s="29">
        <v>45245</v>
      </c>
      <c r="Z61" s="4">
        <f t="shared" si="5"/>
        <v>3</v>
      </c>
      <c r="AA61" s="4" t="str">
        <f>IF($Z61=1,"PONDĚLÍ",IF($Z61=2,"ÚTERÝ",IF($Z61=3,"STŘEDA",IF($Z61=4,"ČTVRTEK",IF(Z61=5,"PÁTEK",IF($Z61=6,"SOBOTA",IF($Z61=7,"NEDĚLE"," ")))))))</f>
        <v>STŘEDA</v>
      </c>
    </row>
    <row r="62" spans="4:27">
      <c r="Y62" s="29">
        <v>45246</v>
      </c>
      <c r="Z62" s="4">
        <f t="shared" si="5"/>
        <v>4</v>
      </c>
      <c r="AA62" s="4" t="str">
        <f>IF($Z62=1,"PONDĚLÍ",IF($Z62=2,"ÚTERÝ",IF($Z62=3,"STŘEDA",IF($Z62=4,"ČTVRTEK",IF(Z62=5,"PÁTEK",IF($Z62=6,"SOBOTA",IF($Z62=7,"NEDĚLE"," ")))))))</f>
        <v>ČTVRTEK</v>
      </c>
    </row>
    <row r="63" spans="4:27">
      <c r="Y63" s="29">
        <v>45247</v>
      </c>
      <c r="Z63" s="4">
        <f t="shared" si="5"/>
        <v>5</v>
      </c>
      <c r="AA63" s="31" t="s">
        <v>39</v>
      </c>
    </row>
    <row r="64" spans="4:27">
      <c r="Y64" s="29">
        <v>45248</v>
      </c>
      <c r="Z64" s="4">
        <f t="shared" si="5"/>
        <v>6</v>
      </c>
      <c r="AA64" s="31" t="s">
        <v>39</v>
      </c>
    </row>
    <row r="65" spans="25:27">
      <c r="Y65" s="29">
        <v>45249</v>
      </c>
      <c r="Z65" s="4">
        <f t="shared" si="5"/>
        <v>7</v>
      </c>
      <c r="AA65" s="31" t="s">
        <v>39</v>
      </c>
    </row>
    <row r="66" spans="25:27">
      <c r="Y66" s="29">
        <v>45250</v>
      </c>
      <c r="Z66" s="4">
        <f t="shared" si="5"/>
        <v>1</v>
      </c>
      <c r="AA66" s="4" t="str">
        <f>IF($Z66=1,"PONDĚLÍ",IF($Z66=2,"ÚTERÝ",IF($Z66=3,"STŘEDA",IF($Z66=4,"ČTVRTEK",IF(Z66=5,"PÁTEK",IF($Z66=6,"SOBOTA",IF($Z66=7,"NEDĚLE"," ")))))))</f>
        <v>PONDĚLÍ</v>
      </c>
    </row>
    <row r="67" spans="25:27">
      <c r="Y67" s="29">
        <v>45251</v>
      </c>
      <c r="Z67" s="4">
        <f t="shared" si="5"/>
        <v>2</v>
      </c>
      <c r="AA67" s="4" t="str">
        <f>IF($Z67=1,"PONDĚLÍ",IF($Z67=2,"ÚTERÝ",IF($Z67=3,"STŘEDA",IF($Z67=4,"ČTVRTEK",IF(Z67=5,"PÁTEK",IF($Z67=6,"SOBOTA",IF($Z67=7,"NEDĚLE"," ")))))))</f>
        <v>ÚTERÝ</v>
      </c>
    </row>
    <row r="68" spans="25:27">
      <c r="Y68" s="29">
        <v>45252</v>
      </c>
      <c r="Z68" s="4">
        <f t="shared" si="5"/>
        <v>3</v>
      </c>
      <c r="AA68" s="4" t="str">
        <f>IF($Z68=1,"PONDĚLÍ",IF($Z68=2,"ÚTERÝ",IF($Z68=3,"STŘEDA",IF($Z68=4,"ČTVRTEK",IF(Z68=5,"PÁTEK",IF($Z68=6,"SOBOTA",IF($Z68=7,"NEDĚLE"," ")))))))</f>
        <v>STŘEDA</v>
      </c>
    </row>
    <row r="69" spans="25:27">
      <c r="Y69" s="29">
        <v>45253</v>
      </c>
      <c r="Z69" s="4">
        <f t="shared" si="5"/>
        <v>4</v>
      </c>
      <c r="AA69" s="4" t="str">
        <f>IF($Z69=1,"PONDĚLÍ",IF($Z69=2,"ÚTERÝ",IF($Z69=3,"STŘEDA",IF($Z69=4,"ČTVRTEK",IF(Z69=5,"PÁTEK",IF($Z69=6,"SOBOTA",IF($Z69=7,"NEDĚLE"," ")))))))</f>
        <v>ČTVRTEK</v>
      </c>
    </row>
    <row r="70" spans="25:27">
      <c r="Y70" s="29">
        <v>45254</v>
      </c>
      <c r="Z70" s="4">
        <f t="shared" si="5"/>
        <v>5</v>
      </c>
      <c r="AA70" s="4" t="str">
        <f>IF($Z70=1,"PONDĚLÍ",IF($Z70=2,"ÚTERÝ",IF($Z70=3,"STŘEDA",IF($Z70=4,"ČTVRTEK",IF(Z70=5,"PÁTEK",IF($Z70=6,"SOBOTA",IF($Z70=7,"NEDĚLE"," ")))))))</f>
        <v>PÁTEK</v>
      </c>
    </row>
    <row r="71" spans="25:27">
      <c r="Y71" s="29">
        <v>45255</v>
      </c>
      <c r="Z71" s="4">
        <f t="shared" si="5"/>
        <v>6</v>
      </c>
      <c r="AA71" s="31" t="s">
        <v>39</v>
      </c>
    </row>
    <row r="72" spans="25:27">
      <c r="Y72" s="29">
        <v>45256</v>
      </c>
      <c r="Z72" s="4">
        <f t="shared" si="5"/>
        <v>7</v>
      </c>
      <c r="AA72" s="31" t="s">
        <v>39</v>
      </c>
    </row>
    <row r="73" spans="25:27">
      <c r="Y73" s="29">
        <v>45257</v>
      </c>
      <c r="Z73" s="4">
        <f t="shared" si="5"/>
        <v>1</v>
      </c>
      <c r="AA73" s="4" t="str">
        <f>IF($Z73=1,"PONDĚLÍ",IF($Z73=2,"ÚTERÝ",IF($Z73=3,"STŘEDA",IF($Z73=4,"ČTVRTEK",IF(Z73=5,"PÁTEK",IF($Z73=6,"SOBOTA",IF($Z73=7,"NEDĚLE"," ")))))))</f>
        <v>PONDĚLÍ</v>
      </c>
    </row>
    <row r="74" spans="25:27">
      <c r="Y74" s="29">
        <v>45258</v>
      </c>
      <c r="Z74" s="4">
        <f t="shared" si="5"/>
        <v>2</v>
      </c>
      <c r="AA74" s="4" t="str">
        <f>IF($Z74=1,"PONDĚLÍ",IF($Z74=2,"ÚTERÝ",IF($Z74=3,"STŘEDA",IF($Z74=4,"ČTVRTEK",IF(Z74=5,"PÁTEK",IF($Z74=6,"SOBOTA",IF($Z74=7,"NEDĚLE"," ")))))))</f>
        <v>ÚTERÝ</v>
      </c>
    </row>
    <row r="75" spans="25:27">
      <c r="Y75" s="29">
        <v>45259</v>
      </c>
      <c r="Z75" s="4">
        <f t="shared" si="5"/>
        <v>3</v>
      </c>
      <c r="AA75" s="4" t="str">
        <f>IF($Z75=1,"PONDĚLÍ",IF($Z75=2,"ÚTERÝ",IF($Z75=3,"STŘEDA",IF($Z75=4,"ČTVRTEK",IF(Z75=5,"PÁTEK",IF($Z75=6,"SOBOTA",IF($Z75=7,"NEDĚLE"," ")))))))</f>
        <v>STŘEDA</v>
      </c>
    </row>
    <row r="76" spans="25:27">
      <c r="Y76" s="29">
        <v>45260</v>
      </c>
      <c r="Z76" s="4">
        <f t="shared" si="5"/>
        <v>4</v>
      </c>
      <c r="AA76" s="4" t="str">
        <f>IF($Z76=1,"PONDĚLÍ",IF($Z76=2,"ÚTERÝ",IF($Z76=3,"STŘEDA",IF($Z76=4,"ČTVRTEK",IF(Z76=5,"PÁTEK",IF($Z76=6,"SOBOTA",IF($Z76=7,"NEDĚLE"," ")))))))</f>
        <v>ČTVRTEK</v>
      </c>
    </row>
    <row r="77" spans="25:27">
      <c r="Y77" s="29">
        <v>45261</v>
      </c>
      <c r="Z77" s="4">
        <f t="shared" si="5"/>
        <v>5</v>
      </c>
      <c r="AA77" s="4" t="str">
        <f>IF($Z77=1,"PONDĚLÍ",IF($Z77=2,"ÚTERÝ",IF($Z77=3,"STŘEDA",IF($Z77=4,"ČTVRTEK",IF(Z77=5,"PÁTEK",IF($Z77=6,"SOBOTA",IF($Z77=7,"NEDĚLE"," ")))))))</f>
        <v>PÁTEK</v>
      </c>
    </row>
    <row r="78" spans="25:27">
      <c r="Y78" s="29">
        <v>45262</v>
      </c>
      <c r="Z78" s="4">
        <f t="shared" si="5"/>
        <v>6</v>
      </c>
      <c r="AA78" s="31" t="s">
        <v>39</v>
      </c>
    </row>
    <row r="79" spans="25:27">
      <c r="Y79" s="29">
        <v>45263</v>
      </c>
      <c r="Z79" s="4">
        <f t="shared" si="5"/>
        <v>7</v>
      </c>
      <c r="AA79" s="31" t="s">
        <v>39</v>
      </c>
    </row>
    <row r="80" spans="25:27">
      <c r="Y80" s="29">
        <v>45264</v>
      </c>
      <c r="Z80" s="4">
        <f t="shared" si="5"/>
        <v>1</v>
      </c>
      <c r="AA80" s="4" t="str">
        <f>IF($Z80=1,"PONDĚLÍ",IF($Z80=2,"ÚTERÝ",IF($Z80=3,"STŘEDA",IF($Z80=4,"ČTVRTEK",IF(Z80=5,"PÁTEK",IF($Z80=6,"SOBOTA",IF($Z80=7,"NEDĚLE"," ")))))))</f>
        <v>PONDĚLÍ</v>
      </c>
    </row>
    <row r="81" spans="25:27">
      <c r="Y81" s="29">
        <v>45265</v>
      </c>
      <c r="Z81" s="4">
        <f t="shared" si="5"/>
        <v>2</v>
      </c>
      <c r="AA81" s="4" t="str">
        <f>IF($Z81=1,"PONDĚLÍ",IF($Z81=2,"ÚTERÝ",IF($Z81=3,"STŘEDA",IF($Z81=4,"ČTVRTEK",IF(Z81=5,"PÁTEK",IF($Z81=6,"SOBOTA",IF($Z81=7,"NEDĚLE"," ")))))))</f>
        <v>ÚTERÝ</v>
      </c>
    </row>
    <row r="82" spans="25:27">
      <c r="Y82" s="29">
        <v>45266</v>
      </c>
      <c r="Z82" s="4">
        <f t="shared" ref="Z82:Z335" si="6">WEEKDAY(Y82,2)</f>
        <v>3</v>
      </c>
      <c r="AA82" s="4" t="str">
        <f>IF($Z82=1,"PONDĚLÍ",IF($Z82=2,"ÚTERÝ",IF($Z82=3,"STŘEDA",IF($Z82=4,"ČTVRTEK",IF(Z82=5,"PÁTEK",IF($Z82=6,"SOBOTA",IF($Z82=7,"NEDĚLE"," ")))))))</f>
        <v>STŘEDA</v>
      </c>
    </row>
    <row r="83" spans="25:27">
      <c r="Y83" s="29">
        <v>45267</v>
      </c>
      <c r="Z83" s="4">
        <f t="shared" si="6"/>
        <v>4</v>
      </c>
      <c r="AA83" s="4" t="str">
        <f>IF($Z83=1,"PONDĚLÍ",IF($Z83=2,"ÚTERÝ",IF($Z83=3,"STŘEDA",IF($Z83=4,"ČTVRTEK",IF(Z83=5,"PÁTEK",IF($Z83=6,"SOBOTA",IF($Z83=7,"NEDĚLE"," ")))))))</f>
        <v>ČTVRTEK</v>
      </c>
    </row>
    <row r="84" spans="25:27">
      <c r="Y84" s="29">
        <v>45268</v>
      </c>
      <c r="Z84" s="4">
        <f t="shared" si="6"/>
        <v>5</v>
      </c>
      <c r="AA84" s="4" t="str">
        <f>IF($Z84=1,"PONDĚLÍ",IF($Z84=2,"ÚTERÝ",IF($Z84=3,"STŘEDA",IF($Z84=4,"ČTVRTEK",IF(Z84=5,"PÁTEK",IF($Z84=6,"SOBOTA",IF($Z84=7,"NEDĚLE"," ")))))))</f>
        <v>PÁTEK</v>
      </c>
    </row>
    <row r="85" spans="25:27">
      <c r="Y85" s="29">
        <v>45269</v>
      </c>
      <c r="Z85" s="4">
        <f t="shared" si="6"/>
        <v>6</v>
      </c>
      <c r="AA85" s="31" t="s">
        <v>39</v>
      </c>
    </row>
    <row r="86" spans="25:27">
      <c r="Y86" s="29">
        <v>45270</v>
      </c>
      <c r="Z86" s="4">
        <f t="shared" si="6"/>
        <v>7</v>
      </c>
      <c r="AA86" s="31" t="s">
        <v>39</v>
      </c>
    </row>
    <row r="87" spans="25:27">
      <c r="Y87" s="29">
        <v>45271</v>
      </c>
      <c r="Z87" s="4">
        <f t="shared" si="6"/>
        <v>1</v>
      </c>
      <c r="AA87" s="4" t="str">
        <f>IF($Z87=1,"PONDĚLÍ",IF($Z87=2,"ÚTERÝ",IF($Z87=3,"STŘEDA",IF($Z87=4,"ČTVRTEK",IF(Z87=5,"PÁTEK",IF($Z87=6,"SOBOTA",IF($Z87=7,"NEDĚLE"," ")))))))</f>
        <v>PONDĚLÍ</v>
      </c>
    </row>
    <row r="88" spans="25:27">
      <c r="Y88" s="29">
        <v>45272</v>
      </c>
      <c r="Z88" s="4">
        <f t="shared" si="6"/>
        <v>2</v>
      </c>
      <c r="AA88" s="4" t="str">
        <f>IF($Z88=1,"PONDĚLÍ",IF($Z88=2,"ÚTERÝ",IF($Z88=3,"STŘEDA",IF($Z88=4,"ČTVRTEK",IF(Z88=5,"PÁTEK",IF($Z88=6,"SOBOTA",IF($Z88=7,"NEDĚLE"," ")))))))</f>
        <v>ÚTERÝ</v>
      </c>
    </row>
    <row r="89" spans="25:27">
      <c r="Y89" s="29">
        <v>45273</v>
      </c>
      <c r="Z89" s="4">
        <f t="shared" si="6"/>
        <v>3</v>
      </c>
      <c r="AA89" s="4" t="str">
        <f>IF($Z89=1,"PONDĚLÍ",IF($Z89=2,"ÚTERÝ",IF($Z89=3,"STŘEDA",IF($Z89=4,"ČTVRTEK",IF(Z89=5,"PÁTEK",IF($Z89=6,"SOBOTA",IF($Z89=7,"NEDĚLE"," ")))))))</f>
        <v>STŘEDA</v>
      </c>
    </row>
    <row r="90" spans="25:27">
      <c r="Y90" s="29">
        <v>45274</v>
      </c>
      <c r="Z90" s="4">
        <f t="shared" si="6"/>
        <v>4</v>
      </c>
      <c r="AA90" s="4" t="str">
        <f>IF($Z90=1,"PONDĚLÍ",IF($Z90=2,"ÚTERÝ",IF($Z90=3,"STŘEDA",IF($Z90=4,"ČTVRTEK",IF(Z90=5,"PÁTEK",IF($Z90=6,"SOBOTA",IF($Z90=7,"NEDĚLE"," ")))))))</f>
        <v>ČTVRTEK</v>
      </c>
    </row>
    <row r="91" spans="25:27">
      <c r="Y91" s="29">
        <v>45275</v>
      </c>
      <c r="Z91" s="4">
        <f t="shared" si="6"/>
        <v>5</v>
      </c>
      <c r="AA91" s="4" t="str">
        <f>IF($Z91=1,"PONDĚLÍ",IF($Z91=2,"ÚTERÝ",IF($Z91=3,"STŘEDA",IF($Z91=4,"ČTVRTEK",IF(Z91=5,"PÁTEK",IF($Z91=6,"SOBOTA",IF($Z91=7,"NEDĚLE"," ")))))))</f>
        <v>PÁTEK</v>
      </c>
    </row>
    <row r="92" spans="25:27">
      <c r="Y92" s="29">
        <v>45276</v>
      </c>
      <c r="Z92" s="4">
        <f t="shared" si="6"/>
        <v>6</v>
      </c>
      <c r="AA92" s="31" t="s">
        <v>39</v>
      </c>
    </row>
    <row r="93" spans="25:27">
      <c r="Y93" s="29">
        <v>45277</v>
      </c>
      <c r="Z93" s="4">
        <f t="shared" si="6"/>
        <v>7</v>
      </c>
      <c r="AA93" s="31" t="s">
        <v>39</v>
      </c>
    </row>
    <row r="94" spans="25:27">
      <c r="Y94" s="29">
        <v>45278</v>
      </c>
      <c r="Z94" s="4">
        <f t="shared" si="6"/>
        <v>1</v>
      </c>
      <c r="AA94" s="4" t="str">
        <f>IF($Z94=1,"PONDĚLÍ",IF($Z94=2,"ÚTERÝ",IF($Z94=3,"STŘEDA",IF($Z94=4,"ČTVRTEK",IF(Z94=5,"PÁTEK",IF($Z94=6,"SOBOTA",IF($Z94=7,"NEDĚLE"," ")))))))</f>
        <v>PONDĚLÍ</v>
      </c>
    </row>
    <row r="95" spans="25:27">
      <c r="Y95" s="29">
        <v>45279</v>
      </c>
      <c r="Z95" s="4">
        <f t="shared" si="6"/>
        <v>2</v>
      </c>
      <c r="AA95" s="4" t="str">
        <f>IF($Z95=1,"PONDĚLÍ",IF($Z95=2,"ÚTERÝ",IF($Z95=3,"STŘEDA",IF($Z95=4,"ČTVRTEK",IF(Z95=5,"PÁTEK",IF($Z95=6,"SOBOTA",IF($Z95=7,"NEDĚLE"," ")))))))</f>
        <v>ÚTERÝ</v>
      </c>
    </row>
    <row r="96" spans="25:27">
      <c r="Y96" s="29">
        <v>45280</v>
      </c>
      <c r="Z96" s="4">
        <f t="shared" si="6"/>
        <v>3</v>
      </c>
      <c r="AA96" s="4" t="str">
        <f>IF($Z96=1,"PONDĚLÍ",IF($Z96=2,"ÚTERÝ",IF($Z96=3,"STŘEDA",IF($Z96=4,"ČTVRTEK",IF(Z96=5,"PÁTEK",IF($Z96=6,"SOBOTA",IF($Z96=7,"NEDĚLE"," ")))))))</f>
        <v>STŘEDA</v>
      </c>
    </row>
    <row r="97" spans="25:27">
      <c r="Y97" s="29">
        <v>45281</v>
      </c>
      <c r="Z97" s="4">
        <f t="shared" si="6"/>
        <v>4</v>
      </c>
      <c r="AA97" s="4" t="str">
        <f>IF($Z97=1,"PONDĚLÍ",IF($Z97=2,"ÚTERÝ",IF($Z97=3,"STŘEDA",IF($Z97=4,"ČTVRTEK",IF(Z97=5,"PÁTEK",IF($Z97=6,"SOBOTA",IF($Z97=7,"NEDĚLE"," ")))))))</f>
        <v>ČTVRTEK</v>
      </c>
    </row>
    <row r="98" spans="25:27">
      <c r="Y98" s="29">
        <v>45282</v>
      </c>
      <c r="Z98" s="4">
        <f t="shared" si="6"/>
        <v>5</v>
      </c>
      <c r="AA98" s="4" t="str">
        <f>IF($Z98=1,"PONDĚLÍ",IF($Z98=2,"ÚTERÝ",IF($Z98=3,"STŘEDA",IF($Z98=4,"ČTVRTEK",IF(Z98=5,"PÁTEK",IF($Z98=6,"SOBOTA",IF($Z98=7,"NEDĚLE"," ")))))))</f>
        <v>PÁTEK</v>
      </c>
    </row>
    <row r="99" spans="25:27">
      <c r="Y99" s="29">
        <v>45283</v>
      </c>
      <c r="Z99" s="4">
        <f t="shared" si="6"/>
        <v>6</v>
      </c>
      <c r="AA99" s="31" t="s">
        <v>39</v>
      </c>
    </row>
    <row r="100" spans="25:27">
      <c r="Y100" s="29">
        <v>45284</v>
      </c>
      <c r="Z100" s="4">
        <f t="shared" si="6"/>
        <v>7</v>
      </c>
      <c r="AA100" s="31" t="s">
        <v>39</v>
      </c>
    </row>
    <row r="101" spans="25:27">
      <c r="Y101" s="29">
        <v>45285</v>
      </c>
      <c r="Z101" s="4">
        <f t="shared" si="6"/>
        <v>1</v>
      </c>
      <c r="AA101" s="31" t="s">
        <v>39</v>
      </c>
    </row>
    <row r="102" spans="25:27">
      <c r="Y102" s="29">
        <v>45286</v>
      </c>
      <c r="Z102" s="4">
        <f t="shared" si="6"/>
        <v>2</v>
      </c>
      <c r="AA102" s="31" t="s">
        <v>39</v>
      </c>
    </row>
    <row r="103" spans="25:27">
      <c r="Y103" s="29">
        <v>45287</v>
      </c>
      <c r="Z103" s="4">
        <f t="shared" si="6"/>
        <v>3</v>
      </c>
      <c r="AA103" s="4" t="str">
        <f>IF($Z103=1,"PONDĚLÍ",IF($Z103=2,"ÚTERÝ",IF($Z103=3,"STŘEDA",IF($Z103=4,"ČTVRTEK",IF(Z103=5,"PÁTEK",IF($Z103=6,"SOBOTA",IF($Z103=7,"NEDĚLE"," ")))))))</f>
        <v>STŘEDA</v>
      </c>
    </row>
    <row r="104" spans="25:27">
      <c r="Y104" s="29">
        <v>45288</v>
      </c>
      <c r="Z104" s="4">
        <f t="shared" si="6"/>
        <v>4</v>
      </c>
      <c r="AA104" s="4" t="str">
        <f>IF($Z104=1,"PONDĚLÍ",IF($Z104=2,"ÚTERÝ",IF($Z104=3,"STŘEDA",IF($Z104=4,"ČTVRTEK",IF(Z104=5,"PÁTEK",IF($Z104=6,"SOBOTA",IF($Z104=7,"NEDĚLE"," ")))))))</f>
        <v>ČTVRTEK</v>
      </c>
    </row>
    <row r="105" spans="25:27">
      <c r="Y105" s="29">
        <v>45289</v>
      </c>
      <c r="Z105" s="4">
        <f t="shared" si="6"/>
        <v>5</v>
      </c>
      <c r="AA105" s="4" t="str">
        <f>IF($Z105=1,"PONDĚLÍ",IF($Z105=2,"ÚTERÝ",IF($Z105=3,"STŘEDA",IF($Z105=4,"ČTVRTEK",IF(Z105=5,"PÁTEK",IF($Z105=6,"SOBOTA",IF($Z105=7,"NEDĚLE"," ")))))))</f>
        <v>PÁTEK</v>
      </c>
    </row>
    <row r="106" spans="25:27">
      <c r="Y106" s="29">
        <v>45290</v>
      </c>
      <c r="Z106" s="4">
        <f t="shared" si="6"/>
        <v>6</v>
      </c>
      <c r="AA106" s="31" t="s">
        <v>39</v>
      </c>
    </row>
    <row r="107" spans="25:27">
      <c r="Y107" s="29">
        <v>45291</v>
      </c>
      <c r="Z107" s="4">
        <f t="shared" si="6"/>
        <v>7</v>
      </c>
      <c r="AA107" s="31" t="s">
        <v>39</v>
      </c>
    </row>
    <row r="108" spans="25:27">
      <c r="Y108" s="29">
        <v>45292</v>
      </c>
      <c r="Z108" s="4">
        <f t="shared" si="6"/>
        <v>1</v>
      </c>
      <c r="AA108" s="31" t="s">
        <v>39</v>
      </c>
    </row>
    <row r="109" spans="25:27">
      <c r="Y109" s="29">
        <v>45293</v>
      </c>
      <c r="Z109" s="4">
        <f t="shared" si="6"/>
        <v>2</v>
      </c>
      <c r="AA109" s="4" t="str">
        <f t="shared" ref="AA109:AA140" si="7">IF($Z109=1,"PONDĚLÍ",IF($Z109=2,"ÚTERÝ",IF($Z109=3,"STŘEDA",IF($Z109=4,"ČTVRTEK",IF(Z109=5,"PÁTEK",IF($Z109=6,"SOBOTA",IF($Z109=7,"NEDĚLE"," ")))))))</f>
        <v>ÚTERÝ</v>
      </c>
    </row>
    <row r="110" spans="25:27">
      <c r="Y110" s="29">
        <v>45294</v>
      </c>
      <c r="Z110" s="4">
        <f t="shared" si="6"/>
        <v>3</v>
      </c>
      <c r="AA110" s="4" t="str">
        <f t="shared" si="7"/>
        <v>STŘEDA</v>
      </c>
    </row>
    <row r="111" spans="25:27">
      <c r="Y111" s="29">
        <v>45295</v>
      </c>
      <c r="Z111" s="4">
        <f t="shared" si="6"/>
        <v>4</v>
      </c>
      <c r="AA111" s="4" t="str">
        <f t="shared" si="7"/>
        <v>ČTVRTEK</v>
      </c>
    </row>
    <row r="112" spans="25:27">
      <c r="Y112" s="29">
        <v>45296</v>
      </c>
      <c r="Z112" s="4">
        <f t="shared" si="6"/>
        <v>5</v>
      </c>
      <c r="AA112" s="4" t="str">
        <f t="shared" si="7"/>
        <v>PÁTEK</v>
      </c>
    </row>
    <row r="113" spans="25:27">
      <c r="Y113" s="29">
        <v>45297</v>
      </c>
      <c r="Z113" s="4">
        <f t="shared" si="6"/>
        <v>6</v>
      </c>
      <c r="AA113" s="4" t="str">
        <f t="shared" si="7"/>
        <v>SOBOTA</v>
      </c>
    </row>
    <row r="114" spans="25:27">
      <c r="Y114" s="29">
        <v>45298</v>
      </c>
      <c r="Z114" s="4">
        <f t="shared" si="6"/>
        <v>7</v>
      </c>
      <c r="AA114" s="4" t="str">
        <f t="shared" si="7"/>
        <v>NEDĚLE</v>
      </c>
    </row>
    <row r="115" spans="25:27">
      <c r="Y115" s="29">
        <v>45299</v>
      </c>
      <c r="Z115" s="4">
        <f t="shared" si="6"/>
        <v>1</v>
      </c>
      <c r="AA115" s="4" t="str">
        <f t="shared" si="7"/>
        <v>PONDĚLÍ</v>
      </c>
    </row>
    <row r="116" spans="25:27">
      <c r="Y116" s="29">
        <v>45300</v>
      </c>
      <c r="Z116" s="4">
        <f t="shared" si="6"/>
        <v>2</v>
      </c>
      <c r="AA116" s="4" t="str">
        <f t="shared" si="7"/>
        <v>ÚTERÝ</v>
      </c>
    </row>
    <row r="117" spans="25:27">
      <c r="Y117" s="29">
        <v>45301</v>
      </c>
      <c r="Z117" s="4">
        <f t="shared" si="6"/>
        <v>3</v>
      </c>
      <c r="AA117" s="4" t="str">
        <f t="shared" si="7"/>
        <v>STŘEDA</v>
      </c>
    </row>
    <row r="118" spans="25:27">
      <c r="Y118" s="29">
        <v>45302</v>
      </c>
      <c r="Z118" s="4">
        <f t="shared" si="6"/>
        <v>4</v>
      </c>
      <c r="AA118" s="4" t="str">
        <f t="shared" si="7"/>
        <v>ČTVRTEK</v>
      </c>
    </row>
    <row r="119" spans="25:27">
      <c r="Y119" s="29">
        <v>45303</v>
      </c>
      <c r="Z119" s="4">
        <f t="shared" si="6"/>
        <v>5</v>
      </c>
      <c r="AA119" s="4" t="str">
        <f t="shared" si="7"/>
        <v>PÁTEK</v>
      </c>
    </row>
    <row r="120" spans="25:27">
      <c r="Y120" s="29">
        <v>45304</v>
      </c>
      <c r="Z120" s="4">
        <f t="shared" si="6"/>
        <v>6</v>
      </c>
      <c r="AA120" s="4" t="str">
        <f t="shared" si="7"/>
        <v>SOBOTA</v>
      </c>
    </row>
    <row r="121" spans="25:27">
      <c r="Y121" s="29">
        <v>45305</v>
      </c>
      <c r="Z121" s="4">
        <f t="shared" si="6"/>
        <v>7</v>
      </c>
      <c r="AA121" s="4" t="str">
        <f t="shared" si="7"/>
        <v>NEDĚLE</v>
      </c>
    </row>
    <row r="122" spans="25:27">
      <c r="Y122" s="29">
        <v>45306</v>
      </c>
      <c r="Z122" s="4">
        <f t="shared" si="6"/>
        <v>1</v>
      </c>
      <c r="AA122" s="4" t="str">
        <f t="shared" si="7"/>
        <v>PONDĚLÍ</v>
      </c>
    </row>
    <row r="123" spans="25:27">
      <c r="Y123" s="29">
        <v>45307</v>
      </c>
      <c r="Z123" s="4">
        <f t="shared" si="6"/>
        <v>2</v>
      </c>
      <c r="AA123" s="4" t="str">
        <f t="shared" si="7"/>
        <v>ÚTERÝ</v>
      </c>
    </row>
    <row r="124" spans="25:27">
      <c r="Y124" s="29">
        <v>45308</v>
      </c>
      <c r="Z124" s="4">
        <f t="shared" si="6"/>
        <v>3</v>
      </c>
      <c r="AA124" s="4" t="str">
        <f t="shared" si="7"/>
        <v>STŘEDA</v>
      </c>
    </row>
    <row r="125" spans="25:27">
      <c r="Y125" s="29">
        <v>45309</v>
      </c>
      <c r="Z125" s="4">
        <f t="shared" si="6"/>
        <v>4</v>
      </c>
      <c r="AA125" s="4" t="str">
        <f t="shared" si="7"/>
        <v>ČTVRTEK</v>
      </c>
    </row>
    <row r="126" spans="25:27">
      <c r="Y126" s="29">
        <v>45310</v>
      </c>
      <c r="Z126" s="4">
        <f t="shared" si="6"/>
        <v>5</v>
      </c>
      <c r="AA126" s="4" t="str">
        <f t="shared" si="7"/>
        <v>PÁTEK</v>
      </c>
    </row>
    <row r="127" spans="25:27">
      <c r="Y127" s="29">
        <v>45311</v>
      </c>
      <c r="Z127" s="4">
        <f t="shared" si="6"/>
        <v>6</v>
      </c>
      <c r="AA127" s="4" t="str">
        <f t="shared" si="7"/>
        <v>SOBOTA</v>
      </c>
    </row>
    <row r="128" spans="25:27">
      <c r="Y128" s="29">
        <v>45312</v>
      </c>
      <c r="Z128" s="4">
        <f t="shared" si="6"/>
        <v>7</v>
      </c>
      <c r="AA128" s="4" t="str">
        <f t="shared" si="7"/>
        <v>NEDĚLE</v>
      </c>
    </row>
    <row r="129" spans="25:27">
      <c r="Y129" s="29">
        <v>45313</v>
      </c>
      <c r="Z129" s="4">
        <f t="shared" si="6"/>
        <v>1</v>
      </c>
      <c r="AA129" s="4" t="str">
        <f t="shared" si="7"/>
        <v>PONDĚLÍ</v>
      </c>
    </row>
    <row r="130" spans="25:27">
      <c r="Y130" s="29">
        <v>45314</v>
      </c>
      <c r="Z130" s="4">
        <f t="shared" si="6"/>
        <v>2</v>
      </c>
      <c r="AA130" s="4" t="str">
        <f t="shared" si="7"/>
        <v>ÚTERÝ</v>
      </c>
    </row>
    <row r="131" spans="25:27">
      <c r="Y131" s="29">
        <v>45315</v>
      </c>
      <c r="Z131" s="4">
        <f t="shared" si="6"/>
        <v>3</v>
      </c>
      <c r="AA131" s="4" t="str">
        <f t="shared" si="7"/>
        <v>STŘEDA</v>
      </c>
    </row>
    <row r="132" spans="25:27">
      <c r="Y132" s="29">
        <v>45316</v>
      </c>
      <c r="Z132" s="4">
        <f t="shared" si="6"/>
        <v>4</v>
      </c>
      <c r="AA132" s="4" t="str">
        <f t="shared" si="7"/>
        <v>ČTVRTEK</v>
      </c>
    </row>
    <row r="133" spans="25:27">
      <c r="Y133" s="29">
        <v>45317</v>
      </c>
      <c r="Z133" s="4">
        <f t="shared" si="6"/>
        <v>5</v>
      </c>
      <c r="AA133" s="4" t="str">
        <f t="shared" si="7"/>
        <v>PÁTEK</v>
      </c>
    </row>
    <row r="134" spans="25:27">
      <c r="Y134" s="29">
        <v>45318</v>
      </c>
      <c r="Z134" s="4">
        <f t="shared" si="6"/>
        <v>6</v>
      </c>
      <c r="AA134" s="4" t="str">
        <f t="shared" si="7"/>
        <v>SOBOTA</v>
      </c>
    </row>
    <row r="135" spans="25:27">
      <c r="Y135" s="29">
        <v>45319</v>
      </c>
      <c r="Z135" s="4">
        <f t="shared" si="6"/>
        <v>7</v>
      </c>
      <c r="AA135" s="4" t="str">
        <f t="shared" si="7"/>
        <v>NEDĚLE</v>
      </c>
    </row>
    <row r="136" spans="25:27">
      <c r="Y136" s="29">
        <v>45320</v>
      </c>
      <c r="Z136" s="4">
        <f t="shared" si="6"/>
        <v>1</v>
      </c>
      <c r="AA136" s="4" t="str">
        <f t="shared" si="7"/>
        <v>PONDĚLÍ</v>
      </c>
    </row>
    <row r="137" spans="25:27">
      <c r="Y137" s="29">
        <v>45321</v>
      </c>
      <c r="Z137" s="4">
        <f t="shared" si="6"/>
        <v>2</v>
      </c>
      <c r="AA137" s="4" t="str">
        <f t="shared" si="7"/>
        <v>ÚTERÝ</v>
      </c>
    </row>
    <row r="138" spans="25:27">
      <c r="Y138" s="29">
        <v>45322</v>
      </c>
      <c r="Z138" s="4">
        <f t="shared" si="6"/>
        <v>3</v>
      </c>
      <c r="AA138" s="4" t="str">
        <f t="shared" si="7"/>
        <v>STŘEDA</v>
      </c>
    </row>
    <row r="139" spans="25:27">
      <c r="Y139" s="29">
        <v>45323</v>
      </c>
      <c r="Z139" s="4">
        <f t="shared" si="6"/>
        <v>4</v>
      </c>
      <c r="AA139" s="4" t="str">
        <f t="shared" si="7"/>
        <v>ČTVRTEK</v>
      </c>
    </row>
    <row r="140" spans="25:27">
      <c r="Y140" s="29">
        <v>45324</v>
      </c>
      <c r="Z140" s="4">
        <f t="shared" si="6"/>
        <v>5</v>
      </c>
      <c r="AA140" s="4" t="str">
        <f t="shared" si="7"/>
        <v>PÁTEK</v>
      </c>
    </row>
    <row r="141" spans="25:27">
      <c r="Y141" s="29">
        <v>45325</v>
      </c>
      <c r="Z141" s="4">
        <f t="shared" si="6"/>
        <v>6</v>
      </c>
      <c r="AA141" s="4" t="str">
        <f t="shared" ref="AA141:AA172" si="8">IF($Z141=1,"PONDĚLÍ",IF($Z141=2,"ÚTERÝ",IF($Z141=3,"STŘEDA",IF($Z141=4,"ČTVRTEK",IF(Z141=5,"PÁTEK",IF($Z141=6,"SOBOTA",IF($Z141=7,"NEDĚLE"," ")))))))</f>
        <v>SOBOTA</v>
      </c>
    </row>
    <row r="142" spans="25:27">
      <c r="Y142" s="29">
        <v>45326</v>
      </c>
      <c r="Z142" s="4">
        <f t="shared" si="6"/>
        <v>7</v>
      </c>
      <c r="AA142" s="4" t="str">
        <f t="shared" si="8"/>
        <v>NEDĚLE</v>
      </c>
    </row>
    <row r="143" spans="25:27">
      <c r="Y143" s="29">
        <v>45327</v>
      </c>
      <c r="Z143" s="4">
        <f t="shared" si="6"/>
        <v>1</v>
      </c>
      <c r="AA143" s="4" t="str">
        <f t="shared" si="8"/>
        <v>PONDĚLÍ</v>
      </c>
    </row>
    <row r="144" spans="25:27">
      <c r="Y144" s="29">
        <v>45328</v>
      </c>
      <c r="Z144" s="4">
        <f t="shared" si="6"/>
        <v>2</v>
      </c>
      <c r="AA144" s="4" t="str">
        <f t="shared" si="8"/>
        <v>ÚTERÝ</v>
      </c>
    </row>
    <row r="145" spans="25:27">
      <c r="Y145" s="29">
        <v>45329</v>
      </c>
      <c r="Z145" s="4">
        <f t="shared" si="6"/>
        <v>3</v>
      </c>
      <c r="AA145" s="4" t="str">
        <f t="shared" si="8"/>
        <v>STŘEDA</v>
      </c>
    </row>
    <row r="146" spans="25:27">
      <c r="Y146" s="29">
        <v>45330</v>
      </c>
      <c r="Z146" s="4">
        <f t="shared" si="6"/>
        <v>4</v>
      </c>
      <c r="AA146" s="4" t="str">
        <f t="shared" si="8"/>
        <v>ČTVRTEK</v>
      </c>
    </row>
    <row r="147" spans="25:27">
      <c r="Y147" s="29">
        <v>45331</v>
      </c>
      <c r="Z147" s="4">
        <f t="shared" si="6"/>
        <v>5</v>
      </c>
      <c r="AA147" s="4" t="str">
        <f t="shared" si="8"/>
        <v>PÁTEK</v>
      </c>
    </row>
    <row r="148" spans="25:27">
      <c r="Y148" s="29">
        <v>45332</v>
      </c>
      <c r="Z148" s="4">
        <f t="shared" si="6"/>
        <v>6</v>
      </c>
      <c r="AA148" s="4" t="str">
        <f t="shared" si="8"/>
        <v>SOBOTA</v>
      </c>
    </row>
    <row r="149" spans="25:27">
      <c r="Y149" s="29">
        <v>45333</v>
      </c>
      <c r="Z149" s="4">
        <f t="shared" si="6"/>
        <v>7</v>
      </c>
      <c r="AA149" s="4" t="str">
        <f t="shared" si="8"/>
        <v>NEDĚLE</v>
      </c>
    </row>
    <row r="150" spans="25:27">
      <c r="Y150" s="29">
        <v>45334</v>
      </c>
      <c r="Z150" s="4">
        <f t="shared" si="6"/>
        <v>1</v>
      </c>
      <c r="AA150" s="4" t="str">
        <f t="shared" si="8"/>
        <v>PONDĚLÍ</v>
      </c>
    </row>
    <row r="151" spans="25:27">
      <c r="Y151" s="29">
        <v>45335</v>
      </c>
      <c r="Z151" s="4">
        <f t="shared" si="6"/>
        <v>2</v>
      </c>
      <c r="AA151" s="4" t="str">
        <f t="shared" si="8"/>
        <v>ÚTERÝ</v>
      </c>
    </row>
    <row r="152" spans="25:27">
      <c r="Y152" s="29">
        <v>45336</v>
      </c>
      <c r="Z152" s="4">
        <f t="shared" si="6"/>
        <v>3</v>
      </c>
      <c r="AA152" s="4" t="str">
        <f t="shared" si="8"/>
        <v>STŘEDA</v>
      </c>
    </row>
    <row r="153" spans="25:27">
      <c r="Y153" s="29">
        <v>45337</v>
      </c>
      <c r="Z153" s="4">
        <f t="shared" si="6"/>
        <v>4</v>
      </c>
      <c r="AA153" s="4" t="str">
        <f t="shared" si="8"/>
        <v>ČTVRTEK</v>
      </c>
    </row>
    <row r="154" spans="25:27">
      <c r="Y154" s="29">
        <v>45338</v>
      </c>
      <c r="Z154" s="4">
        <f t="shared" si="6"/>
        <v>5</v>
      </c>
      <c r="AA154" s="4" t="str">
        <f t="shared" si="8"/>
        <v>PÁTEK</v>
      </c>
    </row>
    <row r="155" spans="25:27">
      <c r="Y155" s="29">
        <v>45339</v>
      </c>
      <c r="Z155" s="4">
        <f t="shared" si="6"/>
        <v>6</v>
      </c>
      <c r="AA155" s="4" t="str">
        <f t="shared" si="8"/>
        <v>SOBOTA</v>
      </c>
    </row>
    <row r="156" spans="25:27">
      <c r="Y156" s="29">
        <v>45340</v>
      </c>
      <c r="Z156" s="4">
        <f t="shared" si="6"/>
        <v>7</v>
      </c>
      <c r="AA156" s="4" t="str">
        <f t="shared" si="8"/>
        <v>NEDĚLE</v>
      </c>
    </row>
    <row r="157" spans="25:27">
      <c r="Y157" s="29">
        <v>45341</v>
      </c>
      <c r="Z157" s="4">
        <f t="shared" si="6"/>
        <v>1</v>
      </c>
      <c r="AA157" s="4" t="str">
        <f t="shared" si="8"/>
        <v>PONDĚLÍ</v>
      </c>
    </row>
    <row r="158" spans="25:27">
      <c r="Y158" s="29">
        <v>45342</v>
      </c>
      <c r="Z158" s="4">
        <f t="shared" si="6"/>
        <v>2</v>
      </c>
      <c r="AA158" s="4" t="str">
        <f t="shared" si="8"/>
        <v>ÚTERÝ</v>
      </c>
    </row>
    <row r="159" spans="25:27">
      <c r="Y159" s="29">
        <v>45343</v>
      </c>
      <c r="Z159" s="4">
        <f t="shared" si="6"/>
        <v>3</v>
      </c>
      <c r="AA159" s="4" t="str">
        <f t="shared" si="8"/>
        <v>STŘEDA</v>
      </c>
    </row>
    <row r="160" spans="25:27">
      <c r="Y160" s="29">
        <v>45344</v>
      </c>
      <c r="Z160" s="4">
        <f t="shared" si="6"/>
        <v>4</v>
      </c>
      <c r="AA160" s="4" t="str">
        <f t="shared" si="8"/>
        <v>ČTVRTEK</v>
      </c>
    </row>
    <row r="161" spans="25:27">
      <c r="Y161" s="29">
        <v>45345</v>
      </c>
      <c r="Z161" s="4">
        <f t="shared" si="6"/>
        <v>5</v>
      </c>
      <c r="AA161" s="4" t="str">
        <f t="shared" si="8"/>
        <v>PÁTEK</v>
      </c>
    </row>
    <row r="162" spans="25:27">
      <c r="Y162" s="29">
        <v>45346</v>
      </c>
      <c r="Z162" s="4">
        <f t="shared" si="6"/>
        <v>6</v>
      </c>
      <c r="AA162" s="4" t="str">
        <f t="shared" si="8"/>
        <v>SOBOTA</v>
      </c>
    </row>
    <row r="163" spans="25:27">
      <c r="Y163" s="29">
        <v>45347</v>
      </c>
      <c r="Z163" s="4">
        <f t="shared" si="6"/>
        <v>7</v>
      </c>
      <c r="AA163" s="4" t="str">
        <f t="shared" si="8"/>
        <v>NEDĚLE</v>
      </c>
    </row>
    <row r="164" spans="25:27">
      <c r="Y164" s="29">
        <v>45348</v>
      </c>
      <c r="Z164" s="4">
        <f t="shared" si="6"/>
        <v>1</v>
      </c>
      <c r="AA164" s="4" t="str">
        <f t="shared" si="8"/>
        <v>PONDĚLÍ</v>
      </c>
    </row>
    <row r="165" spans="25:27">
      <c r="Y165" s="29">
        <v>45349</v>
      </c>
      <c r="Z165" s="4">
        <f t="shared" si="6"/>
        <v>2</v>
      </c>
      <c r="AA165" s="4" t="str">
        <f t="shared" si="8"/>
        <v>ÚTERÝ</v>
      </c>
    </row>
    <row r="166" spans="25:27">
      <c r="Y166" s="29">
        <v>45350</v>
      </c>
      <c r="Z166" s="4">
        <f t="shared" si="6"/>
        <v>3</v>
      </c>
      <c r="AA166" s="4" t="str">
        <f t="shared" si="8"/>
        <v>STŘEDA</v>
      </c>
    </row>
    <row r="167" spans="25:27">
      <c r="Y167" s="29">
        <v>45351</v>
      </c>
      <c r="Z167" s="4">
        <f t="shared" si="6"/>
        <v>4</v>
      </c>
      <c r="AA167" s="4" t="str">
        <f t="shared" si="8"/>
        <v>ČTVRTEK</v>
      </c>
    </row>
    <row r="168" spans="25:27">
      <c r="Y168" s="29">
        <v>45352</v>
      </c>
      <c r="Z168" s="4">
        <f t="shared" si="6"/>
        <v>5</v>
      </c>
      <c r="AA168" s="4" t="str">
        <f t="shared" si="8"/>
        <v>PÁTEK</v>
      </c>
    </row>
    <row r="169" spans="25:27">
      <c r="Y169" s="29">
        <v>45353</v>
      </c>
      <c r="Z169" s="4">
        <f t="shared" si="6"/>
        <v>6</v>
      </c>
      <c r="AA169" s="4" t="str">
        <f t="shared" si="8"/>
        <v>SOBOTA</v>
      </c>
    </row>
    <row r="170" spans="25:27">
      <c r="Y170" s="29">
        <v>45354</v>
      </c>
      <c r="Z170" s="4">
        <f t="shared" si="6"/>
        <v>7</v>
      </c>
      <c r="AA170" s="4" t="str">
        <f t="shared" si="8"/>
        <v>NEDĚLE</v>
      </c>
    </row>
    <row r="171" spans="25:27">
      <c r="Y171" s="29">
        <v>45355</v>
      </c>
      <c r="Z171" s="4">
        <f t="shared" si="6"/>
        <v>1</v>
      </c>
      <c r="AA171" s="4" t="str">
        <f t="shared" si="8"/>
        <v>PONDĚLÍ</v>
      </c>
    </row>
    <row r="172" spans="25:27">
      <c r="Y172" s="29">
        <v>45356</v>
      </c>
      <c r="Z172" s="4">
        <f t="shared" si="6"/>
        <v>2</v>
      </c>
      <c r="AA172" s="4" t="str">
        <f t="shared" si="8"/>
        <v>ÚTERÝ</v>
      </c>
    </row>
    <row r="173" spans="25:27">
      <c r="Y173" s="29">
        <v>45357</v>
      </c>
      <c r="Z173" s="4">
        <f t="shared" si="6"/>
        <v>3</v>
      </c>
      <c r="AA173" s="4" t="str">
        <f t="shared" ref="AA173:AA195" si="9">IF($Z173=1,"PONDĚLÍ",IF($Z173=2,"ÚTERÝ",IF($Z173=3,"STŘEDA",IF($Z173=4,"ČTVRTEK",IF(Z173=5,"PÁTEK",IF($Z173=6,"SOBOTA",IF($Z173=7,"NEDĚLE"," ")))))))</f>
        <v>STŘEDA</v>
      </c>
    </row>
    <row r="174" spans="25:27">
      <c r="Y174" s="29">
        <v>45358</v>
      </c>
      <c r="Z174" s="4">
        <f t="shared" si="6"/>
        <v>4</v>
      </c>
      <c r="AA174" s="4" t="str">
        <f t="shared" si="9"/>
        <v>ČTVRTEK</v>
      </c>
    </row>
    <row r="175" spans="25:27">
      <c r="Y175" s="29">
        <v>45359</v>
      </c>
      <c r="Z175" s="4">
        <f t="shared" si="6"/>
        <v>5</v>
      </c>
      <c r="AA175" s="4" t="str">
        <f t="shared" si="9"/>
        <v>PÁTEK</v>
      </c>
    </row>
    <row r="176" spans="25:27">
      <c r="Y176" s="29">
        <v>45360</v>
      </c>
      <c r="Z176" s="4">
        <f t="shared" si="6"/>
        <v>6</v>
      </c>
      <c r="AA176" s="4" t="str">
        <f t="shared" si="9"/>
        <v>SOBOTA</v>
      </c>
    </row>
    <row r="177" spans="25:27">
      <c r="Y177" s="29">
        <v>45361</v>
      </c>
      <c r="Z177" s="4">
        <f t="shared" si="6"/>
        <v>7</v>
      </c>
      <c r="AA177" s="4" t="str">
        <f t="shared" si="9"/>
        <v>NEDĚLE</v>
      </c>
    </row>
    <row r="178" spans="25:27">
      <c r="Y178" s="29">
        <v>45362</v>
      </c>
      <c r="Z178" s="4">
        <f t="shared" si="6"/>
        <v>1</v>
      </c>
      <c r="AA178" s="4" t="str">
        <f t="shared" si="9"/>
        <v>PONDĚLÍ</v>
      </c>
    </row>
    <row r="179" spans="25:27">
      <c r="Y179" s="29">
        <v>45363</v>
      </c>
      <c r="Z179" s="4">
        <f t="shared" si="6"/>
        <v>2</v>
      </c>
      <c r="AA179" s="4" t="str">
        <f t="shared" si="9"/>
        <v>ÚTERÝ</v>
      </c>
    </row>
    <row r="180" spans="25:27">
      <c r="Y180" s="29">
        <v>45364</v>
      </c>
      <c r="Z180" s="4">
        <f t="shared" si="6"/>
        <v>3</v>
      </c>
      <c r="AA180" s="4" t="str">
        <f t="shared" si="9"/>
        <v>STŘEDA</v>
      </c>
    </row>
    <row r="181" spans="25:27">
      <c r="Y181" s="29">
        <v>45365</v>
      </c>
      <c r="Z181" s="4">
        <f t="shared" si="6"/>
        <v>4</v>
      </c>
      <c r="AA181" s="4" t="str">
        <f t="shared" si="9"/>
        <v>ČTVRTEK</v>
      </c>
    </row>
    <row r="182" spans="25:27">
      <c r="Y182" s="29">
        <v>45366</v>
      </c>
      <c r="Z182" s="4">
        <f t="shared" si="6"/>
        <v>5</v>
      </c>
      <c r="AA182" s="4" t="str">
        <f t="shared" si="9"/>
        <v>PÁTEK</v>
      </c>
    </row>
    <row r="183" spans="25:27">
      <c r="Y183" s="29">
        <v>45367</v>
      </c>
      <c r="Z183" s="4">
        <f t="shared" si="6"/>
        <v>6</v>
      </c>
      <c r="AA183" s="4" t="str">
        <f t="shared" si="9"/>
        <v>SOBOTA</v>
      </c>
    </row>
    <row r="184" spans="25:27">
      <c r="Y184" s="29">
        <v>45368</v>
      </c>
      <c r="Z184" s="4">
        <f t="shared" si="6"/>
        <v>7</v>
      </c>
      <c r="AA184" s="4" t="str">
        <f t="shared" si="9"/>
        <v>NEDĚLE</v>
      </c>
    </row>
    <row r="185" spans="25:27">
      <c r="Y185" s="29">
        <v>45369</v>
      </c>
      <c r="Z185" s="4">
        <f t="shared" si="6"/>
        <v>1</v>
      </c>
      <c r="AA185" s="4" t="str">
        <f t="shared" si="9"/>
        <v>PONDĚLÍ</v>
      </c>
    </row>
    <row r="186" spans="25:27">
      <c r="Y186" s="29">
        <v>45370</v>
      </c>
      <c r="Z186" s="4">
        <f t="shared" si="6"/>
        <v>2</v>
      </c>
      <c r="AA186" s="4" t="str">
        <f t="shared" si="9"/>
        <v>ÚTERÝ</v>
      </c>
    </row>
    <row r="187" spans="25:27">
      <c r="Y187" s="29">
        <v>45371</v>
      </c>
      <c r="Z187" s="4">
        <f t="shared" si="6"/>
        <v>3</v>
      </c>
      <c r="AA187" s="4" t="str">
        <f t="shared" si="9"/>
        <v>STŘEDA</v>
      </c>
    </row>
    <row r="188" spans="25:27">
      <c r="Y188" s="29">
        <v>45372</v>
      </c>
      <c r="Z188" s="4">
        <f t="shared" si="6"/>
        <v>4</v>
      </c>
      <c r="AA188" s="4" t="str">
        <f t="shared" si="9"/>
        <v>ČTVRTEK</v>
      </c>
    </row>
    <row r="189" spans="25:27">
      <c r="Y189" s="29">
        <v>45373</v>
      </c>
      <c r="Z189" s="4">
        <f t="shared" si="6"/>
        <v>5</v>
      </c>
      <c r="AA189" s="4" t="str">
        <f t="shared" si="9"/>
        <v>PÁTEK</v>
      </c>
    </row>
    <row r="190" spans="25:27">
      <c r="Y190" s="29">
        <v>45374</v>
      </c>
      <c r="Z190" s="4">
        <f t="shared" si="6"/>
        <v>6</v>
      </c>
      <c r="AA190" s="4" t="str">
        <f t="shared" si="9"/>
        <v>SOBOTA</v>
      </c>
    </row>
    <row r="191" spans="25:27">
      <c r="Y191" s="29">
        <v>45375</v>
      </c>
      <c r="Z191" s="4">
        <f t="shared" si="6"/>
        <v>7</v>
      </c>
      <c r="AA191" s="4" t="str">
        <f t="shared" si="9"/>
        <v>NEDĚLE</v>
      </c>
    </row>
    <row r="192" spans="25:27">
      <c r="Y192" s="29">
        <v>45376</v>
      </c>
      <c r="Z192" s="4">
        <f t="shared" si="6"/>
        <v>1</v>
      </c>
      <c r="AA192" s="4" t="str">
        <f t="shared" si="9"/>
        <v>PONDĚLÍ</v>
      </c>
    </row>
    <row r="193" spans="25:27">
      <c r="Y193" s="29">
        <v>45377</v>
      </c>
      <c r="Z193" s="4">
        <f t="shared" si="6"/>
        <v>2</v>
      </c>
      <c r="AA193" s="4" t="str">
        <f t="shared" si="9"/>
        <v>ÚTERÝ</v>
      </c>
    </row>
    <row r="194" spans="25:27">
      <c r="Y194" s="29">
        <v>45378</v>
      </c>
      <c r="Z194" s="4">
        <f t="shared" si="6"/>
        <v>3</v>
      </c>
      <c r="AA194" s="4" t="str">
        <f t="shared" si="9"/>
        <v>STŘEDA</v>
      </c>
    </row>
    <row r="195" spans="25:27">
      <c r="Y195" s="29">
        <v>45379</v>
      </c>
      <c r="Z195" s="4">
        <f t="shared" si="6"/>
        <v>4</v>
      </c>
      <c r="AA195" s="4" t="str">
        <f t="shared" si="9"/>
        <v>ČTVRTEK</v>
      </c>
    </row>
    <row r="196" spans="25:27">
      <c r="Y196" s="29">
        <v>45380</v>
      </c>
      <c r="Z196" s="4">
        <f t="shared" si="6"/>
        <v>5</v>
      </c>
      <c r="AA196" s="31" t="s">
        <v>39</v>
      </c>
    </row>
    <row r="197" spans="25:27">
      <c r="Y197" s="29">
        <v>45381</v>
      </c>
      <c r="Z197" s="4">
        <f t="shared" si="6"/>
        <v>6</v>
      </c>
      <c r="AA197" s="4" t="str">
        <f>IF($Z197=1,"PONDĚLÍ",IF($Z197=2,"ÚTERÝ",IF($Z197=3,"STŘEDA",IF($Z197=4,"ČTVRTEK",IF(Z197=5,"PÁTEK",IF($Z197=6,"SOBOTA",IF($Z197=7,"NEDĚLE"," ")))))))</f>
        <v>SOBOTA</v>
      </c>
    </row>
    <row r="198" spans="25:27">
      <c r="Y198" s="29">
        <v>45382</v>
      </c>
      <c r="Z198" s="4">
        <f t="shared" si="6"/>
        <v>7</v>
      </c>
      <c r="AA198" s="4" t="str">
        <f>IF($Z198=1,"PONDĚLÍ",IF($Z198=2,"ÚTERÝ",IF($Z198=3,"STŘEDA",IF($Z198=4,"ČTVRTEK",IF(Z198=5,"PÁTEK",IF($Z198=6,"SOBOTA",IF($Z198=7,"NEDĚLE"," ")))))))</f>
        <v>NEDĚLE</v>
      </c>
    </row>
    <row r="199" spans="25:27">
      <c r="Y199" s="29">
        <v>45383</v>
      </c>
      <c r="Z199" s="4">
        <f t="shared" si="6"/>
        <v>1</v>
      </c>
      <c r="AA199" s="31" t="s">
        <v>39</v>
      </c>
    </row>
    <row r="200" spans="25:27">
      <c r="Y200" s="29">
        <v>45384</v>
      </c>
      <c r="Z200" s="4">
        <f t="shared" si="6"/>
        <v>2</v>
      </c>
      <c r="AA200" s="4" t="str">
        <f t="shared" ref="AA200:AA228" si="10">IF($Z200=1,"PONDĚLÍ",IF($Z200=2,"ÚTERÝ",IF($Z200=3,"STŘEDA",IF($Z200=4,"ČTVRTEK",IF(Z200=5,"PÁTEK",IF($Z200=6,"SOBOTA",IF($Z200=7,"NEDĚLE"," ")))))))</f>
        <v>ÚTERÝ</v>
      </c>
    </row>
    <row r="201" spans="25:27">
      <c r="Y201" s="29">
        <v>45385</v>
      </c>
      <c r="Z201" s="4">
        <f t="shared" si="6"/>
        <v>3</v>
      </c>
      <c r="AA201" s="4" t="str">
        <f t="shared" si="10"/>
        <v>STŘEDA</v>
      </c>
    </row>
    <row r="202" spans="25:27">
      <c r="Y202" s="29">
        <v>45386</v>
      </c>
      <c r="Z202" s="4">
        <f t="shared" si="6"/>
        <v>4</v>
      </c>
      <c r="AA202" s="4" t="str">
        <f t="shared" si="10"/>
        <v>ČTVRTEK</v>
      </c>
    </row>
    <row r="203" spans="25:27">
      <c r="Y203" s="29">
        <v>45387</v>
      </c>
      <c r="Z203" s="4">
        <f t="shared" si="6"/>
        <v>5</v>
      </c>
      <c r="AA203" s="4" t="str">
        <f t="shared" si="10"/>
        <v>PÁTEK</v>
      </c>
    </row>
    <row r="204" spans="25:27">
      <c r="Y204" s="29">
        <v>45388</v>
      </c>
      <c r="Z204" s="4">
        <f t="shared" si="6"/>
        <v>6</v>
      </c>
      <c r="AA204" s="4" t="str">
        <f t="shared" si="10"/>
        <v>SOBOTA</v>
      </c>
    </row>
    <row r="205" spans="25:27">
      <c r="Y205" s="29">
        <v>45389</v>
      </c>
      <c r="Z205" s="4">
        <f t="shared" si="6"/>
        <v>7</v>
      </c>
      <c r="AA205" s="4" t="str">
        <f t="shared" si="10"/>
        <v>NEDĚLE</v>
      </c>
    </row>
    <row r="206" spans="25:27">
      <c r="Y206" s="29">
        <v>45390</v>
      </c>
      <c r="Z206" s="4">
        <f t="shared" si="6"/>
        <v>1</v>
      </c>
      <c r="AA206" s="4" t="str">
        <f t="shared" si="10"/>
        <v>PONDĚLÍ</v>
      </c>
    </row>
    <row r="207" spans="25:27">
      <c r="Y207" s="29">
        <v>45391</v>
      </c>
      <c r="Z207" s="4">
        <f t="shared" si="6"/>
        <v>2</v>
      </c>
      <c r="AA207" s="4" t="str">
        <f t="shared" si="10"/>
        <v>ÚTERÝ</v>
      </c>
    </row>
    <row r="208" spans="25:27">
      <c r="Y208" s="29">
        <v>45392</v>
      </c>
      <c r="Z208" s="4">
        <f t="shared" si="6"/>
        <v>3</v>
      </c>
      <c r="AA208" s="4" t="str">
        <f t="shared" si="10"/>
        <v>STŘEDA</v>
      </c>
    </row>
    <row r="209" spans="25:27">
      <c r="Y209" s="29">
        <v>45393</v>
      </c>
      <c r="Z209" s="4">
        <f t="shared" si="6"/>
        <v>4</v>
      </c>
      <c r="AA209" s="4" t="str">
        <f t="shared" si="10"/>
        <v>ČTVRTEK</v>
      </c>
    </row>
    <row r="210" spans="25:27">
      <c r="Y210" s="29">
        <v>45394</v>
      </c>
      <c r="Z210" s="4">
        <f t="shared" si="6"/>
        <v>5</v>
      </c>
      <c r="AA210" s="4" t="str">
        <f t="shared" si="10"/>
        <v>PÁTEK</v>
      </c>
    </row>
    <row r="211" spans="25:27">
      <c r="Y211" s="29">
        <v>45395</v>
      </c>
      <c r="Z211" s="4">
        <f t="shared" si="6"/>
        <v>6</v>
      </c>
      <c r="AA211" s="4" t="str">
        <f t="shared" si="10"/>
        <v>SOBOTA</v>
      </c>
    </row>
    <row r="212" spans="25:27">
      <c r="Y212" s="29">
        <v>45396</v>
      </c>
      <c r="Z212" s="4">
        <f t="shared" si="6"/>
        <v>7</v>
      </c>
      <c r="AA212" s="4" t="str">
        <f t="shared" si="10"/>
        <v>NEDĚLE</v>
      </c>
    </row>
    <row r="213" spans="25:27">
      <c r="Y213" s="29">
        <v>45397</v>
      </c>
      <c r="Z213" s="4">
        <f t="shared" si="6"/>
        <v>1</v>
      </c>
      <c r="AA213" s="4" t="str">
        <f t="shared" si="10"/>
        <v>PONDĚLÍ</v>
      </c>
    </row>
    <row r="214" spans="25:27">
      <c r="Y214" s="29">
        <v>45398</v>
      </c>
      <c r="Z214" s="4">
        <f t="shared" si="6"/>
        <v>2</v>
      </c>
      <c r="AA214" s="4" t="str">
        <f t="shared" si="10"/>
        <v>ÚTERÝ</v>
      </c>
    </row>
    <row r="215" spans="25:27">
      <c r="Y215" s="29">
        <v>45399</v>
      </c>
      <c r="Z215" s="4">
        <f t="shared" si="6"/>
        <v>3</v>
      </c>
      <c r="AA215" s="4" t="str">
        <f t="shared" si="10"/>
        <v>STŘEDA</v>
      </c>
    </row>
    <row r="216" spans="25:27">
      <c r="Y216" s="29">
        <v>45400</v>
      </c>
      <c r="Z216" s="4">
        <f t="shared" si="6"/>
        <v>4</v>
      </c>
      <c r="AA216" s="4" t="str">
        <f t="shared" si="10"/>
        <v>ČTVRTEK</v>
      </c>
    </row>
    <row r="217" spans="25:27">
      <c r="Y217" s="29">
        <v>45401</v>
      </c>
      <c r="Z217" s="4">
        <f t="shared" si="6"/>
        <v>5</v>
      </c>
      <c r="AA217" s="4" t="str">
        <f t="shared" si="10"/>
        <v>PÁTEK</v>
      </c>
    </row>
    <row r="218" spans="25:27">
      <c r="Y218" s="29">
        <v>45402</v>
      </c>
      <c r="Z218" s="4">
        <f t="shared" si="6"/>
        <v>6</v>
      </c>
      <c r="AA218" s="4" t="str">
        <f t="shared" si="10"/>
        <v>SOBOTA</v>
      </c>
    </row>
    <row r="219" spans="25:27">
      <c r="Y219" s="29">
        <v>45403</v>
      </c>
      <c r="Z219" s="4">
        <f t="shared" si="6"/>
        <v>7</v>
      </c>
      <c r="AA219" s="4" t="str">
        <f t="shared" si="10"/>
        <v>NEDĚLE</v>
      </c>
    </row>
    <row r="220" spans="25:27">
      <c r="Y220" s="29">
        <v>45404</v>
      </c>
      <c r="Z220" s="4">
        <f t="shared" si="6"/>
        <v>1</v>
      </c>
      <c r="AA220" s="4" t="str">
        <f t="shared" si="10"/>
        <v>PONDĚLÍ</v>
      </c>
    </row>
    <row r="221" spans="25:27">
      <c r="Y221" s="29">
        <v>45405</v>
      </c>
      <c r="Z221" s="4">
        <f t="shared" si="6"/>
        <v>2</v>
      </c>
      <c r="AA221" s="4" t="str">
        <f t="shared" si="10"/>
        <v>ÚTERÝ</v>
      </c>
    </row>
    <row r="222" spans="25:27">
      <c r="Y222" s="29">
        <v>45406</v>
      </c>
      <c r="Z222" s="4">
        <f t="shared" si="6"/>
        <v>3</v>
      </c>
      <c r="AA222" s="4" t="str">
        <f t="shared" si="10"/>
        <v>STŘEDA</v>
      </c>
    </row>
    <row r="223" spans="25:27">
      <c r="Y223" s="29">
        <v>45407</v>
      </c>
      <c r="Z223" s="4">
        <f t="shared" si="6"/>
        <v>4</v>
      </c>
      <c r="AA223" s="4" t="str">
        <f t="shared" si="10"/>
        <v>ČTVRTEK</v>
      </c>
    </row>
    <row r="224" spans="25:27">
      <c r="Y224" s="29">
        <v>45408</v>
      </c>
      <c r="Z224" s="4">
        <f t="shared" si="6"/>
        <v>5</v>
      </c>
      <c r="AA224" s="4" t="str">
        <f t="shared" si="10"/>
        <v>PÁTEK</v>
      </c>
    </row>
    <row r="225" spans="25:27">
      <c r="Y225" s="29">
        <v>45409</v>
      </c>
      <c r="Z225" s="4">
        <f t="shared" si="6"/>
        <v>6</v>
      </c>
      <c r="AA225" s="4" t="str">
        <f t="shared" si="10"/>
        <v>SOBOTA</v>
      </c>
    </row>
    <row r="226" spans="25:27">
      <c r="Y226" s="29">
        <v>45410</v>
      </c>
      <c r="Z226" s="4">
        <f t="shared" si="6"/>
        <v>7</v>
      </c>
      <c r="AA226" s="4" t="str">
        <f t="shared" si="10"/>
        <v>NEDĚLE</v>
      </c>
    </row>
    <row r="227" spans="25:27">
      <c r="Y227" s="29">
        <v>45411</v>
      </c>
      <c r="Z227" s="4">
        <f t="shared" si="6"/>
        <v>1</v>
      </c>
      <c r="AA227" s="4" t="str">
        <f t="shared" si="10"/>
        <v>PONDĚLÍ</v>
      </c>
    </row>
    <row r="228" spans="25:27">
      <c r="Y228" s="29">
        <v>45412</v>
      </c>
      <c r="Z228" s="4">
        <f t="shared" si="6"/>
        <v>2</v>
      </c>
      <c r="AA228" s="4" t="str">
        <f t="shared" si="10"/>
        <v>ÚTERÝ</v>
      </c>
    </row>
    <row r="229" spans="25:27">
      <c r="Y229" s="29">
        <v>45413</v>
      </c>
      <c r="Z229" s="4">
        <f t="shared" si="6"/>
        <v>3</v>
      </c>
      <c r="AA229" s="31" t="s">
        <v>39</v>
      </c>
    </row>
    <row r="230" spans="25:27">
      <c r="Y230" s="29">
        <v>45414</v>
      </c>
      <c r="Z230" s="4">
        <f t="shared" si="6"/>
        <v>4</v>
      </c>
      <c r="AA230" s="4" t="str">
        <f t="shared" ref="AA230:AA235" si="11">IF($Z230=1,"PONDĚLÍ",IF($Z230=2,"ÚTERÝ",IF($Z230=3,"STŘEDA",IF($Z230=4,"ČTVRTEK",IF(Z230=5,"PÁTEK",IF($Z230=6,"SOBOTA",IF($Z230=7,"NEDĚLE"," ")))))))</f>
        <v>ČTVRTEK</v>
      </c>
    </row>
    <row r="231" spans="25:27">
      <c r="Y231" s="29">
        <v>45415</v>
      </c>
      <c r="Z231" s="4">
        <f t="shared" si="6"/>
        <v>5</v>
      </c>
      <c r="AA231" s="4" t="str">
        <f t="shared" si="11"/>
        <v>PÁTEK</v>
      </c>
    </row>
    <row r="232" spans="25:27">
      <c r="Y232" s="29">
        <v>45416</v>
      </c>
      <c r="Z232" s="4">
        <f t="shared" si="6"/>
        <v>6</v>
      </c>
      <c r="AA232" s="4" t="str">
        <f t="shared" si="11"/>
        <v>SOBOTA</v>
      </c>
    </row>
    <row r="233" spans="25:27">
      <c r="Y233" s="29">
        <v>45417</v>
      </c>
      <c r="Z233" s="4">
        <f t="shared" si="6"/>
        <v>7</v>
      </c>
      <c r="AA233" s="4" t="str">
        <f t="shared" si="11"/>
        <v>NEDĚLE</v>
      </c>
    </row>
    <row r="234" spans="25:27">
      <c r="Y234" s="29">
        <v>45418</v>
      </c>
      <c r="Z234" s="4">
        <f t="shared" si="6"/>
        <v>1</v>
      </c>
      <c r="AA234" s="4" t="str">
        <f t="shared" si="11"/>
        <v>PONDĚLÍ</v>
      </c>
    </row>
    <row r="235" spans="25:27">
      <c r="Y235" s="29">
        <v>45419</v>
      </c>
      <c r="Z235" s="4">
        <f t="shared" si="6"/>
        <v>2</v>
      </c>
      <c r="AA235" s="4" t="str">
        <f t="shared" si="11"/>
        <v>ÚTERÝ</v>
      </c>
    </row>
    <row r="236" spans="25:27">
      <c r="Y236" s="29">
        <v>45420</v>
      </c>
      <c r="Z236" s="4">
        <f t="shared" si="6"/>
        <v>3</v>
      </c>
      <c r="AA236" s="31" t="s">
        <v>39</v>
      </c>
    </row>
    <row r="237" spans="25:27">
      <c r="Y237" s="29">
        <v>45421</v>
      </c>
      <c r="Z237" s="4">
        <f t="shared" si="6"/>
        <v>4</v>
      </c>
      <c r="AA237" s="4" t="str">
        <f t="shared" ref="AA237:AA268" si="12">IF($Z237=1,"PONDĚLÍ",IF($Z237=2,"ÚTERÝ",IF($Z237=3,"STŘEDA",IF($Z237=4,"ČTVRTEK",IF(Z237=5,"PÁTEK",IF($Z237=6,"SOBOTA",IF($Z237=7,"NEDĚLE"," ")))))))</f>
        <v>ČTVRTEK</v>
      </c>
    </row>
    <row r="238" spans="25:27">
      <c r="Y238" s="29">
        <v>45422</v>
      </c>
      <c r="Z238" s="4">
        <f t="shared" si="6"/>
        <v>5</v>
      </c>
      <c r="AA238" s="4" t="str">
        <f t="shared" si="12"/>
        <v>PÁTEK</v>
      </c>
    </row>
    <row r="239" spans="25:27">
      <c r="Y239" s="29">
        <v>45423</v>
      </c>
      <c r="Z239" s="4">
        <f t="shared" si="6"/>
        <v>6</v>
      </c>
      <c r="AA239" s="4" t="str">
        <f t="shared" si="12"/>
        <v>SOBOTA</v>
      </c>
    </row>
    <row r="240" spans="25:27">
      <c r="Y240" s="29">
        <v>45424</v>
      </c>
      <c r="Z240" s="4">
        <f t="shared" si="6"/>
        <v>7</v>
      </c>
      <c r="AA240" s="4" t="str">
        <f t="shared" si="12"/>
        <v>NEDĚLE</v>
      </c>
    </row>
    <row r="241" spans="25:27">
      <c r="Y241" s="29">
        <v>45425</v>
      </c>
      <c r="Z241" s="4">
        <f t="shared" si="6"/>
        <v>1</v>
      </c>
      <c r="AA241" s="4" t="str">
        <f t="shared" si="12"/>
        <v>PONDĚLÍ</v>
      </c>
    </row>
    <row r="242" spans="25:27">
      <c r="Y242" s="29">
        <v>45426</v>
      </c>
      <c r="Z242" s="4">
        <f t="shared" si="6"/>
        <v>2</v>
      </c>
      <c r="AA242" s="4" t="str">
        <f t="shared" si="12"/>
        <v>ÚTERÝ</v>
      </c>
    </row>
    <row r="243" spans="25:27">
      <c r="Y243" s="29">
        <v>45427</v>
      </c>
      <c r="Z243" s="4">
        <f t="shared" si="6"/>
        <v>3</v>
      </c>
      <c r="AA243" s="4" t="str">
        <f t="shared" si="12"/>
        <v>STŘEDA</v>
      </c>
    </row>
    <row r="244" spans="25:27">
      <c r="Y244" s="29">
        <v>45428</v>
      </c>
      <c r="Z244" s="4">
        <f t="shared" si="6"/>
        <v>4</v>
      </c>
      <c r="AA244" s="4" t="str">
        <f t="shared" si="12"/>
        <v>ČTVRTEK</v>
      </c>
    </row>
    <row r="245" spans="25:27">
      <c r="Y245" s="29">
        <v>45429</v>
      </c>
      <c r="Z245" s="4">
        <f t="shared" si="6"/>
        <v>5</v>
      </c>
      <c r="AA245" s="4" t="str">
        <f t="shared" si="12"/>
        <v>PÁTEK</v>
      </c>
    </row>
    <row r="246" spans="25:27">
      <c r="Y246" s="29">
        <v>45430</v>
      </c>
      <c r="Z246" s="4">
        <f t="shared" si="6"/>
        <v>6</v>
      </c>
      <c r="AA246" s="4" t="str">
        <f t="shared" si="12"/>
        <v>SOBOTA</v>
      </c>
    </row>
    <row r="247" spans="25:27">
      <c r="Y247" s="29">
        <v>45431</v>
      </c>
      <c r="Z247" s="4">
        <f t="shared" si="6"/>
        <v>7</v>
      </c>
      <c r="AA247" s="4" t="str">
        <f t="shared" si="12"/>
        <v>NEDĚLE</v>
      </c>
    </row>
    <row r="248" spans="25:27">
      <c r="Y248" s="29">
        <v>45432</v>
      </c>
      <c r="Z248" s="4">
        <f t="shared" si="6"/>
        <v>1</v>
      </c>
      <c r="AA248" s="4" t="str">
        <f t="shared" si="12"/>
        <v>PONDĚLÍ</v>
      </c>
    </row>
    <row r="249" spans="25:27">
      <c r="Y249" s="29">
        <v>45433</v>
      </c>
      <c r="Z249" s="4">
        <f t="shared" si="6"/>
        <v>2</v>
      </c>
      <c r="AA249" s="4" t="str">
        <f t="shared" si="12"/>
        <v>ÚTERÝ</v>
      </c>
    </row>
    <row r="250" spans="25:27">
      <c r="Y250" s="29">
        <v>45434</v>
      </c>
      <c r="Z250" s="4">
        <f t="shared" si="6"/>
        <v>3</v>
      </c>
      <c r="AA250" s="4" t="str">
        <f t="shared" si="12"/>
        <v>STŘEDA</v>
      </c>
    </row>
    <row r="251" spans="25:27">
      <c r="Y251" s="29">
        <v>45435</v>
      </c>
      <c r="Z251" s="4">
        <f t="shared" si="6"/>
        <v>4</v>
      </c>
      <c r="AA251" s="4" t="str">
        <f t="shared" si="12"/>
        <v>ČTVRTEK</v>
      </c>
    </row>
    <row r="252" spans="25:27">
      <c r="Y252" s="29">
        <v>45436</v>
      </c>
      <c r="Z252" s="4">
        <f t="shared" si="6"/>
        <v>5</v>
      </c>
      <c r="AA252" s="4" t="str">
        <f t="shared" si="12"/>
        <v>PÁTEK</v>
      </c>
    </row>
    <row r="253" spans="25:27">
      <c r="Y253" s="29">
        <v>45437</v>
      </c>
      <c r="Z253" s="4">
        <f t="shared" si="6"/>
        <v>6</v>
      </c>
      <c r="AA253" s="4" t="str">
        <f t="shared" si="12"/>
        <v>SOBOTA</v>
      </c>
    </row>
    <row r="254" spans="25:27">
      <c r="Y254" s="29">
        <v>45438</v>
      </c>
      <c r="Z254" s="4">
        <f t="shared" si="6"/>
        <v>7</v>
      </c>
      <c r="AA254" s="4" t="str">
        <f t="shared" si="12"/>
        <v>NEDĚLE</v>
      </c>
    </row>
    <row r="255" spans="25:27">
      <c r="Y255" s="29">
        <v>45439</v>
      </c>
      <c r="Z255" s="4">
        <f t="shared" si="6"/>
        <v>1</v>
      </c>
      <c r="AA255" s="4" t="str">
        <f t="shared" si="12"/>
        <v>PONDĚLÍ</v>
      </c>
    </row>
    <row r="256" spans="25:27">
      <c r="Y256" s="29">
        <v>45440</v>
      </c>
      <c r="Z256" s="4">
        <f t="shared" si="6"/>
        <v>2</v>
      </c>
      <c r="AA256" s="4" t="str">
        <f t="shared" si="12"/>
        <v>ÚTERÝ</v>
      </c>
    </row>
    <row r="257" spans="25:27">
      <c r="Y257" s="29">
        <v>45441</v>
      </c>
      <c r="Z257" s="4">
        <f t="shared" si="6"/>
        <v>3</v>
      </c>
      <c r="AA257" s="4" t="str">
        <f t="shared" si="12"/>
        <v>STŘEDA</v>
      </c>
    </row>
    <row r="258" spans="25:27">
      <c r="Y258" s="29">
        <v>45442</v>
      </c>
      <c r="Z258" s="4">
        <f t="shared" si="6"/>
        <v>4</v>
      </c>
      <c r="AA258" s="4" t="str">
        <f t="shared" si="12"/>
        <v>ČTVRTEK</v>
      </c>
    </row>
    <row r="259" spans="25:27">
      <c r="Y259" s="29">
        <v>45443</v>
      </c>
      <c r="Z259" s="4">
        <f t="shared" si="6"/>
        <v>5</v>
      </c>
      <c r="AA259" s="4" t="str">
        <f t="shared" si="12"/>
        <v>PÁTEK</v>
      </c>
    </row>
    <row r="260" spans="25:27">
      <c r="Y260" s="29">
        <v>45444</v>
      </c>
      <c r="Z260" s="4">
        <f t="shared" si="6"/>
        <v>6</v>
      </c>
      <c r="AA260" s="4" t="str">
        <f t="shared" si="12"/>
        <v>SOBOTA</v>
      </c>
    </row>
    <row r="261" spans="25:27">
      <c r="Y261" s="29">
        <v>45445</v>
      </c>
      <c r="Z261" s="4">
        <f t="shared" si="6"/>
        <v>7</v>
      </c>
      <c r="AA261" s="4" t="str">
        <f t="shared" si="12"/>
        <v>NEDĚLE</v>
      </c>
    </row>
    <row r="262" spans="25:27">
      <c r="Y262" s="29">
        <v>45446</v>
      </c>
      <c r="Z262" s="4">
        <f t="shared" si="6"/>
        <v>1</v>
      </c>
      <c r="AA262" s="4" t="str">
        <f t="shared" si="12"/>
        <v>PONDĚLÍ</v>
      </c>
    </row>
    <row r="263" spans="25:27">
      <c r="Y263" s="29">
        <v>45447</v>
      </c>
      <c r="Z263" s="4">
        <f t="shared" si="6"/>
        <v>2</v>
      </c>
      <c r="AA263" s="4" t="str">
        <f t="shared" si="12"/>
        <v>ÚTERÝ</v>
      </c>
    </row>
    <row r="264" spans="25:27">
      <c r="Y264" s="29">
        <v>45448</v>
      </c>
      <c r="Z264" s="4">
        <f t="shared" si="6"/>
        <v>3</v>
      </c>
      <c r="AA264" s="4" t="str">
        <f t="shared" si="12"/>
        <v>STŘEDA</v>
      </c>
    </row>
    <row r="265" spans="25:27">
      <c r="Y265" s="29">
        <v>45449</v>
      </c>
      <c r="Z265" s="4">
        <f t="shared" si="6"/>
        <v>4</v>
      </c>
      <c r="AA265" s="4" t="str">
        <f t="shared" si="12"/>
        <v>ČTVRTEK</v>
      </c>
    </row>
    <row r="266" spans="25:27">
      <c r="Y266" s="29">
        <v>45450</v>
      </c>
      <c r="Z266" s="4">
        <f t="shared" si="6"/>
        <v>5</v>
      </c>
      <c r="AA266" s="4" t="str">
        <f t="shared" si="12"/>
        <v>PÁTEK</v>
      </c>
    </row>
    <row r="267" spans="25:27">
      <c r="Y267" s="29">
        <v>45451</v>
      </c>
      <c r="Z267" s="4">
        <f t="shared" si="6"/>
        <v>6</v>
      </c>
      <c r="AA267" s="4" t="str">
        <f t="shared" si="12"/>
        <v>SOBOTA</v>
      </c>
    </row>
    <row r="268" spans="25:27">
      <c r="Y268" s="29">
        <v>45452</v>
      </c>
      <c r="Z268" s="4">
        <f t="shared" si="6"/>
        <v>7</v>
      </c>
      <c r="AA268" s="4" t="str">
        <f t="shared" si="12"/>
        <v>NEDĚLE</v>
      </c>
    </row>
    <row r="269" spans="25:27">
      <c r="Y269" s="29">
        <v>45453</v>
      </c>
      <c r="Z269" s="4">
        <f t="shared" si="6"/>
        <v>1</v>
      </c>
      <c r="AA269" s="4" t="str">
        <f t="shared" ref="AA269:AA293" si="13">IF($Z269=1,"PONDĚLÍ",IF($Z269=2,"ÚTERÝ",IF($Z269=3,"STŘEDA",IF($Z269=4,"ČTVRTEK",IF(Z269=5,"PÁTEK",IF($Z269=6,"SOBOTA",IF($Z269=7,"NEDĚLE"," ")))))))</f>
        <v>PONDĚLÍ</v>
      </c>
    </row>
    <row r="270" spans="25:27">
      <c r="Y270" s="29">
        <v>45454</v>
      </c>
      <c r="Z270" s="4">
        <f t="shared" si="6"/>
        <v>2</v>
      </c>
      <c r="AA270" s="4" t="str">
        <f t="shared" si="13"/>
        <v>ÚTERÝ</v>
      </c>
    </row>
    <row r="271" spans="25:27">
      <c r="Y271" s="29">
        <v>45455</v>
      </c>
      <c r="Z271" s="4">
        <f t="shared" si="6"/>
        <v>3</v>
      </c>
      <c r="AA271" s="4" t="str">
        <f t="shared" si="13"/>
        <v>STŘEDA</v>
      </c>
    </row>
    <row r="272" spans="25:27">
      <c r="Y272" s="29">
        <v>45456</v>
      </c>
      <c r="Z272" s="4">
        <f t="shared" si="6"/>
        <v>4</v>
      </c>
      <c r="AA272" s="4" t="str">
        <f t="shared" si="13"/>
        <v>ČTVRTEK</v>
      </c>
    </row>
    <row r="273" spans="25:27">
      <c r="Y273" s="29">
        <v>45457</v>
      </c>
      <c r="Z273" s="4">
        <f t="shared" si="6"/>
        <v>5</v>
      </c>
      <c r="AA273" s="4" t="str">
        <f t="shared" si="13"/>
        <v>PÁTEK</v>
      </c>
    </row>
    <row r="274" spans="25:27">
      <c r="Y274" s="29">
        <v>45458</v>
      </c>
      <c r="Z274" s="4">
        <f t="shared" si="6"/>
        <v>6</v>
      </c>
      <c r="AA274" s="4" t="str">
        <f t="shared" si="13"/>
        <v>SOBOTA</v>
      </c>
    </row>
    <row r="275" spans="25:27">
      <c r="Y275" s="29">
        <v>45459</v>
      </c>
      <c r="Z275" s="4">
        <f t="shared" si="6"/>
        <v>7</v>
      </c>
      <c r="AA275" s="4" t="str">
        <f t="shared" si="13"/>
        <v>NEDĚLE</v>
      </c>
    </row>
    <row r="276" spans="25:27">
      <c r="Y276" s="29">
        <v>45460</v>
      </c>
      <c r="Z276" s="4">
        <f t="shared" si="6"/>
        <v>1</v>
      </c>
      <c r="AA276" s="4" t="str">
        <f t="shared" si="13"/>
        <v>PONDĚLÍ</v>
      </c>
    </row>
    <row r="277" spans="25:27">
      <c r="Y277" s="29">
        <v>45461</v>
      </c>
      <c r="Z277" s="4">
        <f t="shared" si="6"/>
        <v>2</v>
      </c>
      <c r="AA277" s="4" t="str">
        <f t="shared" si="13"/>
        <v>ÚTERÝ</v>
      </c>
    </row>
    <row r="278" spans="25:27">
      <c r="Y278" s="29">
        <v>45462</v>
      </c>
      <c r="Z278" s="4">
        <f t="shared" si="6"/>
        <v>3</v>
      </c>
      <c r="AA278" s="4" t="str">
        <f t="shared" si="13"/>
        <v>STŘEDA</v>
      </c>
    </row>
    <row r="279" spans="25:27">
      <c r="Y279" s="29">
        <v>45463</v>
      </c>
      <c r="Z279" s="4">
        <f t="shared" si="6"/>
        <v>4</v>
      </c>
      <c r="AA279" s="4" t="str">
        <f t="shared" si="13"/>
        <v>ČTVRTEK</v>
      </c>
    </row>
    <row r="280" spans="25:27">
      <c r="Y280" s="29">
        <v>45464</v>
      </c>
      <c r="Z280" s="4">
        <f t="shared" si="6"/>
        <v>5</v>
      </c>
      <c r="AA280" s="4" t="str">
        <f t="shared" si="13"/>
        <v>PÁTEK</v>
      </c>
    </row>
    <row r="281" spans="25:27">
      <c r="Y281" s="29">
        <v>45465</v>
      </c>
      <c r="Z281" s="4">
        <f t="shared" si="6"/>
        <v>6</v>
      </c>
      <c r="AA281" s="4" t="str">
        <f t="shared" si="13"/>
        <v>SOBOTA</v>
      </c>
    </row>
    <row r="282" spans="25:27">
      <c r="Y282" s="29">
        <v>45466</v>
      </c>
      <c r="Z282" s="4">
        <f t="shared" si="6"/>
        <v>7</v>
      </c>
      <c r="AA282" s="4" t="str">
        <f t="shared" si="13"/>
        <v>NEDĚLE</v>
      </c>
    </row>
    <row r="283" spans="25:27">
      <c r="Y283" s="29">
        <v>45467</v>
      </c>
      <c r="Z283" s="4">
        <f t="shared" si="6"/>
        <v>1</v>
      </c>
      <c r="AA283" s="4" t="str">
        <f t="shared" si="13"/>
        <v>PONDĚLÍ</v>
      </c>
    </row>
    <row r="284" spans="25:27">
      <c r="Y284" s="29">
        <v>45468</v>
      </c>
      <c r="Z284" s="4">
        <f t="shared" si="6"/>
        <v>2</v>
      </c>
      <c r="AA284" s="4" t="str">
        <f t="shared" si="13"/>
        <v>ÚTERÝ</v>
      </c>
    </row>
    <row r="285" spans="25:27">
      <c r="Y285" s="29">
        <v>45469</v>
      </c>
      <c r="Z285" s="4">
        <f t="shared" si="6"/>
        <v>3</v>
      </c>
      <c r="AA285" s="4" t="str">
        <f t="shared" si="13"/>
        <v>STŘEDA</v>
      </c>
    </row>
    <row r="286" spans="25:27">
      <c r="Y286" s="29">
        <v>45470</v>
      </c>
      <c r="Z286" s="4">
        <f t="shared" si="6"/>
        <v>4</v>
      </c>
      <c r="AA286" s="4" t="str">
        <f t="shared" si="13"/>
        <v>ČTVRTEK</v>
      </c>
    </row>
    <row r="287" spans="25:27">
      <c r="Y287" s="29">
        <v>45471</v>
      </c>
      <c r="Z287" s="4">
        <f t="shared" si="6"/>
        <v>5</v>
      </c>
      <c r="AA287" s="4" t="str">
        <f t="shared" si="13"/>
        <v>PÁTEK</v>
      </c>
    </row>
    <row r="288" spans="25:27">
      <c r="Y288" s="29">
        <v>45472</v>
      </c>
      <c r="Z288" s="4">
        <f t="shared" si="6"/>
        <v>6</v>
      </c>
      <c r="AA288" s="4" t="str">
        <f t="shared" si="13"/>
        <v>SOBOTA</v>
      </c>
    </row>
    <row r="289" spans="25:27">
      <c r="Y289" s="29">
        <v>45473</v>
      </c>
      <c r="Z289" s="4">
        <f t="shared" si="6"/>
        <v>7</v>
      </c>
      <c r="AA289" s="4" t="str">
        <f t="shared" si="13"/>
        <v>NEDĚLE</v>
      </c>
    </row>
    <row r="290" spans="25:27">
      <c r="Y290" s="29">
        <v>45474</v>
      </c>
      <c r="Z290" s="4">
        <f t="shared" si="6"/>
        <v>1</v>
      </c>
      <c r="AA290" s="4" t="str">
        <f t="shared" si="13"/>
        <v>PONDĚLÍ</v>
      </c>
    </row>
    <row r="291" spans="25:27">
      <c r="Y291" s="29">
        <v>45475</v>
      </c>
      <c r="Z291" s="4">
        <f t="shared" si="6"/>
        <v>2</v>
      </c>
      <c r="AA291" s="4" t="str">
        <f t="shared" si="13"/>
        <v>ÚTERÝ</v>
      </c>
    </row>
    <row r="292" spans="25:27">
      <c r="Y292" s="29">
        <v>45476</v>
      </c>
      <c r="Z292" s="4">
        <f t="shared" si="6"/>
        <v>3</v>
      </c>
      <c r="AA292" s="4" t="str">
        <f t="shared" si="13"/>
        <v>STŘEDA</v>
      </c>
    </row>
    <row r="293" spans="25:27">
      <c r="Y293" s="29">
        <v>45477</v>
      </c>
      <c r="Z293" s="4">
        <f t="shared" si="6"/>
        <v>4</v>
      </c>
      <c r="AA293" s="4" t="str">
        <f t="shared" si="13"/>
        <v>ČTVRTEK</v>
      </c>
    </row>
    <row r="294" spans="25:27">
      <c r="Y294" s="29">
        <v>45478</v>
      </c>
      <c r="Z294" s="4">
        <f t="shared" si="6"/>
        <v>5</v>
      </c>
      <c r="AA294" s="31" t="s">
        <v>39</v>
      </c>
    </row>
    <row r="295" spans="25:27">
      <c r="Y295" s="29">
        <v>45479</v>
      </c>
      <c r="Z295" s="4">
        <f t="shared" si="6"/>
        <v>6</v>
      </c>
      <c r="AA295" s="31" t="s">
        <v>39</v>
      </c>
    </row>
    <row r="296" spans="25:27">
      <c r="Y296" s="29">
        <v>45480</v>
      </c>
      <c r="Z296" s="4">
        <f t="shared" si="6"/>
        <v>7</v>
      </c>
      <c r="AA296" s="4" t="str">
        <f t="shared" ref="AA296:AA327" si="14">IF($Z296=1,"PONDĚLÍ",IF($Z296=2,"ÚTERÝ",IF($Z296=3,"STŘEDA",IF($Z296=4,"ČTVRTEK",IF(Z296=5,"PÁTEK",IF($Z296=6,"SOBOTA",IF($Z296=7,"NEDĚLE"," ")))))))</f>
        <v>NEDĚLE</v>
      </c>
    </row>
    <row r="297" spans="25:27">
      <c r="Y297" s="29">
        <v>45481</v>
      </c>
      <c r="Z297" s="4">
        <f t="shared" si="6"/>
        <v>1</v>
      </c>
      <c r="AA297" s="4" t="str">
        <f t="shared" si="14"/>
        <v>PONDĚLÍ</v>
      </c>
    </row>
    <row r="298" spans="25:27">
      <c r="Y298" s="29">
        <v>45482</v>
      </c>
      <c r="Z298" s="4">
        <f t="shared" si="6"/>
        <v>2</v>
      </c>
      <c r="AA298" s="4" t="str">
        <f t="shared" si="14"/>
        <v>ÚTERÝ</v>
      </c>
    </row>
    <row r="299" spans="25:27">
      <c r="Y299" s="29">
        <v>45483</v>
      </c>
      <c r="Z299" s="4">
        <f t="shared" si="6"/>
        <v>3</v>
      </c>
      <c r="AA299" s="4" t="str">
        <f t="shared" si="14"/>
        <v>STŘEDA</v>
      </c>
    </row>
    <row r="300" spans="25:27">
      <c r="Y300" s="29">
        <v>45484</v>
      </c>
      <c r="Z300" s="4">
        <f t="shared" si="6"/>
        <v>4</v>
      </c>
      <c r="AA300" s="4" t="str">
        <f t="shared" si="14"/>
        <v>ČTVRTEK</v>
      </c>
    </row>
    <row r="301" spans="25:27">
      <c r="Y301" s="29">
        <v>45485</v>
      </c>
      <c r="Z301" s="4">
        <f t="shared" si="6"/>
        <v>5</v>
      </c>
      <c r="AA301" s="4" t="str">
        <f t="shared" si="14"/>
        <v>PÁTEK</v>
      </c>
    </row>
    <row r="302" spans="25:27">
      <c r="Y302" s="29">
        <v>45486</v>
      </c>
      <c r="Z302" s="4">
        <f t="shared" si="6"/>
        <v>6</v>
      </c>
      <c r="AA302" s="4" t="str">
        <f t="shared" si="14"/>
        <v>SOBOTA</v>
      </c>
    </row>
    <row r="303" spans="25:27">
      <c r="Y303" s="29">
        <v>45487</v>
      </c>
      <c r="Z303" s="4">
        <f t="shared" si="6"/>
        <v>7</v>
      </c>
      <c r="AA303" s="4" t="str">
        <f t="shared" si="14"/>
        <v>NEDĚLE</v>
      </c>
    </row>
    <row r="304" spans="25:27">
      <c r="Y304" s="29">
        <v>45488</v>
      </c>
      <c r="Z304" s="4">
        <f t="shared" si="6"/>
        <v>1</v>
      </c>
      <c r="AA304" s="4" t="str">
        <f t="shared" si="14"/>
        <v>PONDĚLÍ</v>
      </c>
    </row>
    <row r="305" spans="25:27">
      <c r="Y305" s="29">
        <v>45489</v>
      </c>
      <c r="Z305" s="4">
        <f t="shared" si="6"/>
        <v>2</v>
      </c>
      <c r="AA305" s="4" t="str">
        <f t="shared" si="14"/>
        <v>ÚTERÝ</v>
      </c>
    </row>
    <row r="306" spans="25:27">
      <c r="Y306" s="29">
        <v>45490</v>
      </c>
      <c r="Z306" s="4">
        <f t="shared" si="6"/>
        <v>3</v>
      </c>
      <c r="AA306" s="4" t="str">
        <f t="shared" si="14"/>
        <v>STŘEDA</v>
      </c>
    </row>
    <row r="307" spans="25:27">
      <c r="Y307" s="29">
        <v>45491</v>
      </c>
      <c r="Z307" s="4">
        <f t="shared" si="6"/>
        <v>4</v>
      </c>
      <c r="AA307" s="4" t="str">
        <f t="shared" si="14"/>
        <v>ČTVRTEK</v>
      </c>
    </row>
    <row r="308" spans="25:27">
      <c r="Y308" s="29">
        <v>45492</v>
      </c>
      <c r="Z308" s="4">
        <f t="shared" si="6"/>
        <v>5</v>
      </c>
      <c r="AA308" s="4" t="str">
        <f t="shared" si="14"/>
        <v>PÁTEK</v>
      </c>
    </row>
    <row r="309" spans="25:27">
      <c r="Y309" s="29">
        <v>45493</v>
      </c>
      <c r="Z309" s="4">
        <f t="shared" si="6"/>
        <v>6</v>
      </c>
      <c r="AA309" s="4" t="str">
        <f t="shared" si="14"/>
        <v>SOBOTA</v>
      </c>
    </row>
    <row r="310" spans="25:27">
      <c r="Y310" s="29">
        <v>45494</v>
      </c>
      <c r="Z310" s="4">
        <f t="shared" si="6"/>
        <v>7</v>
      </c>
      <c r="AA310" s="4" t="str">
        <f t="shared" si="14"/>
        <v>NEDĚLE</v>
      </c>
    </row>
    <row r="311" spans="25:27">
      <c r="Y311" s="29">
        <v>45495</v>
      </c>
      <c r="Z311" s="4">
        <f t="shared" si="6"/>
        <v>1</v>
      </c>
      <c r="AA311" s="4" t="str">
        <f t="shared" si="14"/>
        <v>PONDĚLÍ</v>
      </c>
    </row>
    <row r="312" spans="25:27">
      <c r="Y312" s="29">
        <v>45496</v>
      </c>
      <c r="Z312" s="4">
        <f t="shared" si="6"/>
        <v>2</v>
      </c>
      <c r="AA312" s="4" t="str">
        <f t="shared" si="14"/>
        <v>ÚTERÝ</v>
      </c>
    </row>
    <row r="313" spans="25:27">
      <c r="Y313" s="29">
        <v>45497</v>
      </c>
      <c r="Z313" s="4">
        <f t="shared" si="6"/>
        <v>3</v>
      </c>
      <c r="AA313" s="4" t="str">
        <f t="shared" si="14"/>
        <v>STŘEDA</v>
      </c>
    </row>
    <row r="314" spans="25:27">
      <c r="Y314" s="29">
        <v>45498</v>
      </c>
      <c r="Z314" s="4">
        <f t="shared" si="6"/>
        <v>4</v>
      </c>
      <c r="AA314" s="4" t="str">
        <f t="shared" si="14"/>
        <v>ČTVRTEK</v>
      </c>
    </row>
    <row r="315" spans="25:27">
      <c r="Y315" s="29">
        <v>45499</v>
      </c>
      <c r="Z315" s="4">
        <f t="shared" si="6"/>
        <v>5</v>
      </c>
      <c r="AA315" s="4" t="str">
        <f t="shared" si="14"/>
        <v>PÁTEK</v>
      </c>
    </row>
    <row r="316" spans="25:27">
      <c r="Y316" s="29">
        <v>45500</v>
      </c>
      <c r="Z316" s="4">
        <f t="shared" si="6"/>
        <v>6</v>
      </c>
      <c r="AA316" s="4" t="str">
        <f t="shared" si="14"/>
        <v>SOBOTA</v>
      </c>
    </row>
    <row r="317" spans="25:27">
      <c r="Y317" s="29">
        <v>45501</v>
      </c>
      <c r="Z317" s="4">
        <f t="shared" si="6"/>
        <v>7</v>
      </c>
      <c r="AA317" s="4" t="str">
        <f t="shared" si="14"/>
        <v>NEDĚLE</v>
      </c>
    </row>
    <row r="318" spans="25:27">
      <c r="Y318" s="29">
        <v>45502</v>
      </c>
      <c r="Z318" s="4">
        <f t="shared" si="6"/>
        <v>1</v>
      </c>
      <c r="AA318" s="4" t="str">
        <f t="shared" si="14"/>
        <v>PONDĚLÍ</v>
      </c>
    </row>
    <row r="319" spans="25:27">
      <c r="Y319" s="29">
        <v>45503</v>
      </c>
      <c r="Z319" s="4">
        <f t="shared" si="6"/>
        <v>2</v>
      </c>
      <c r="AA319" s="4" t="str">
        <f t="shared" si="14"/>
        <v>ÚTERÝ</v>
      </c>
    </row>
    <row r="320" spans="25:27">
      <c r="Y320" s="29">
        <v>45504</v>
      </c>
      <c r="Z320" s="4">
        <f t="shared" si="6"/>
        <v>3</v>
      </c>
      <c r="AA320" s="4" t="str">
        <f t="shared" si="14"/>
        <v>STŘEDA</v>
      </c>
    </row>
    <row r="321" spans="25:27">
      <c r="Y321" s="29">
        <v>45505</v>
      </c>
      <c r="Z321" s="4">
        <f t="shared" si="6"/>
        <v>4</v>
      </c>
      <c r="AA321" s="4" t="str">
        <f t="shared" si="14"/>
        <v>ČTVRTEK</v>
      </c>
    </row>
    <row r="322" spans="25:27">
      <c r="Y322" s="29">
        <v>45506</v>
      </c>
      <c r="Z322" s="4">
        <f t="shared" si="6"/>
        <v>5</v>
      </c>
      <c r="AA322" s="4" t="str">
        <f t="shared" si="14"/>
        <v>PÁTEK</v>
      </c>
    </row>
    <row r="323" spans="25:27">
      <c r="Y323" s="29">
        <v>45507</v>
      </c>
      <c r="Z323" s="4">
        <f t="shared" si="6"/>
        <v>6</v>
      </c>
      <c r="AA323" s="4" t="str">
        <f t="shared" si="14"/>
        <v>SOBOTA</v>
      </c>
    </row>
    <row r="324" spans="25:27">
      <c r="Y324" s="29">
        <v>45508</v>
      </c>
      <c r="Z324" s="4">
        <f t="shared" si="6"/>
        <v>7</v>
      </c>
      <c r="AA324" s="4" t="str">
        <f t="shared" si="14"/>
        <v>NEDĚLE</v>
      </c>
    </row>
    <row r="325" spans="25:27">
      <c r="Y325" s="29">
        <v>45509</v>
      </c>
      <c r="Z325" s="4">
        <f t="shared" si="6"/>
        <v>1</v>
      </c>
      <c r="AA325" s="4" t="str">
        <f t="shared" si="14"/>
        <v>PONDĚLÍ</v>
      </c>
    </row>
    <row r="326" spans="25:27">
      <c r="Y326" s="29">
        <v>45510</v>
      </c>
      <c r="Z326" s="4">
        <f t="shared" si="6"/>
        <v>2</v>
      </c>
      <c r="AA326" s="4" t="str">
        <f t="shared" si="14"/>
        <v>ÚTERÝ</v>
      </c>
    </row>
    <row r="327" spans="25:27">
      <c r="Y327" s="29">
        <v>45511</v>
      </c>
      <c r="Z327" s="4">
        <f t="shared" si="6"/>
        <v>3</v>
      </c>
      <c r="AA327" s="4" t="str">
        <f t="shared" si="14"/>
        <v>STŘEDA</v>
      </c>
    </row>
    <row r="328" spans="25:27">
      <c r="Y328" s="29">
        <v>45512</v>
      </c>
      <c r="Z328" s="4">
        <f t="shared" si="6"/>
        <v>4</v>
      </c>
      <c r="AA328" s="4" t="str">
        <f t="shared" ref="AA328:AA359" si="15">IF($Z328=1,"PONDĚLÍ",IF($Z328=2,"ÚTERÝ",IF($Z328=3,"STŘEDA",IF($Z328=4,"ČTVRTEK",IF(Z328=5,"PÁTEK",IF($Z328=6,"SOBOTA",IF($Z328=7,"NEDĚLE"," ")))))))</f>
        <v>ČTVRTEK</v>
      </c>
    </row>
    <row r="329" spans="25:27">
      <c r="Y329" s="29">
        <v>45513</v>
      </c>
      <c r="Z329" s="4">
        <f t="shared" si="6"/>
        <v>5</v>
      </c>
      <c r="AA329" s="4" t="str">
        <f t="shared" si="15"/>
        <v>PÁTEK</v>
      </c>
    </row>
    <row r="330" spans="25:27">
      <c r="Y330" s="29">
        <v>45514</v>
      </c>
      <c r="Z330" s="4">
        <f t="shared" si="6"/>
        <v>6</v>
      </c>
      <c r="AA330" s="4" t="str">
        <f t="shared" si="15"/>
        <v>SOBOTA</v>
      </c>
    </row>
    <row r="331" spans="25:27">
      <c r="Y331" s="29">
        <v>45515</v>
      </c>
      <c r="Z331" s="4">
        <f t="shared" si="6"/>
        <v>7</v>
      </c>
      <c r="AA331" s="4" t="str">
        <f t="shared" si="15"/>
        <v>NEDĚLE</v>
      </c>
    </row>
    <row r="332" spans="25:27">
      <c r="Y332" s="29">
        <v>45516</v>
      </c>
      <c r="Z332" s="4">
        <f t="shared" si="6"/>
        <v>1</v>
      </c>
      <c r="AA332" s="4" t="str">
        <f t="shared" si="15"/>
        <v>PONDĚLÍ</v>
      </c>
    </row>
    <row r="333" spans="25:27">
      <c r="Y333" s="29">
        <v>45517</v>
      </c>
      <c r="Z333" s="4">
        <f t="shared" si="6"/>
        <v>2</v>
      </c>
      <c r="AA333" s="4" t="str">
        <f t="shared" si="15"/>
        <v>ÚTERÝ</v>
      </c>
    </row>
    <row r="334" spans="25:27">
      <c r="Y334" s="29">
        <v>45518</v>
      </c>
      <c r="Z334" s="4">
        <f t="shared" si="6"/>
        <v>3</v>
      </c>
      <c r="AA334" s="4" t="str">
        <f t="shared" si="15"/>
        <v>STŘEDA</v>
      </c>
    </row>
    <row r="335" spans="25:27">
      <c r="Y335" s="29">
        <v>45519</v>
      </c>
      <c r="Z335" s="4">
        <f t="shared" si="6"/>
        <v>4</v>
      </c>
      <c r="AA335" s="4" t="str">
        <f t="shared" si="15"/>
        <v>ČTVRTEK</v>
      </c>
    </row>
    <row r="336" spans="25:27">
      <c r="Y336" s="29">
        <v>45520</v>
      </c>
      <c r="Z336" s="4">
        <f t="shared" ref="Z336:Z399" si="16">WEEKDAY(Y336,2)</f>
        <v>5</v>
      </c>
      <c r="AA336" s="4" t="str">
        <f t="shared" si="15"/>
        <v>PÁTEK</v>
      </c>
    </row>
    <row r="337" spans="25:27">
      <c r="Y337" s="29">
        <v>45521</v>
      </c>
      <c r="Z337" s="4">
        <f t="shared" si="16"/>
        <v>6</v>
      </c>
      <c r="AA337" s="4" t="str">
        <f t="shared" si="15"/>
        <v>SOBOTA</v>
      </c>
    </row>
    <row r="338" spans="25:27">
      <c r="Y338" s="29">
        <v>45522</v>
      </c>
      <c r="Z338" s="4">
        <f t="shared" si="16"/>
        <v>7</v>
      </c>
      <c r="AA338" s="4" t="str">
        <f t="shared" si="15"/>
        <v>NEDĚLE</v>
      </c>
    </row>
    <row r="339" spans="25:27">
      <c r="Y339" s="29">
        <v>45523</v>
      </c>
      <c r="Z339" s="4">
        <f t="shared" si="16"/>
        <v>1</v>
      </c>
      <c r="AA339" s="4" t="str">
        <f t="shared" si="15"/>
        <v>PONDĚLÍ</v>
      </c>
    </row>
    <row r="340" spans="25:27">
      <c r="Y340" s="29">
        <v>45524</v>
      </c>
      <c r="Z340" s="4">
        <f t="shared" si="16"/>
        <v>2</v>
      </c>
      <c r="AA340" s="4" t="str">
        <f t="shared" si="15"/>
        <v>ÚTERÝ</v>
      </c>
    </row>
    <row r="341" spans="25:27">
      <c r="Y341" s="29">
        <v>45525</v>
      </c>
      <c r="Z341" s="4">
        <f t="shared" si="16"/>
        <v>3</v>
      </c>
      <c r="AA341" s="4" t="str">
        <f t="shared" si="15"/>
        <v>STŘEDA</v>
      </c>
    </row>
    <row r="342" spans="25:27">
      <c r="Y342" s="29">
        <v>45526</v>
      </c>
      <c r="Z342" s="4">
        <f t="shared" si="16"/>
        <v>4</v>
      </c>
      <c r="AA342" s="4" t="str">
        <f t="shared" si="15"/>
        <v>ČTVRTEK</v>
      </c>
    </row>
    <row r="343" spans="25:27">
      <c r="Y343" s="29">
        <v>45527</v>
      </c>
      <c r="Z343" s="4">
        <f t="shared" si="16"/>
        <v>5</v>
      </c>
      <c r="AA343" s="4" t="str">
        <f t="shared" si="15"/>
        <v>PÁTEK</v>
      </c>
    </row>
    <row r="344" spans="25:27">
      <c r="Y344" s="29">
        <v>45528</v>
      </c>
      <c r="Z344" s="4">
        <f t="shared" si="16"/>
        <v>6</v>
      </c>
      <c r="AA344" s="4" t="str">
        <f t="shared" si="15"/>
        <v>SOBOTA</v>
      </c>
    </row>
    <row r="345" spans="25:27">
      <c r="Y345" s="29">
        <v>45529</v>
      </c>
      <c r="Z345" s="4">
        <f t="shared" si="16"/>
        <v>7</v>
      </c>
      <c r="AA345" s="4" t="str">
        <f t="shared" si="15"/>
        <v>NEDĚLE</v>
      </c>
    </row>
    <row r="346" spans="25:27">
      <c r="Y346" s="29">
        <v>45530</v>
      </c>
      <c r="Z346" s="4">
        <f t="shared" si="16"/>
        <v>1</v>
      </c>
      <c r="AA346" s="4" t="str">
        <f t="shared" si="15"/>
        <v>PONDĚLÍ</v>
      </c>
    </row>
    <row r="347" spans="25:27">
      <c r="Y347" s="29">
        <v>45531</v>
      </c>
      <c r="Z347" s="4">
        <f t="shared" si="16"/>
        <v>2</v>
      </c>
      <c r="AA347" s="4" t="str">
        <f t="shared" si="15"/>
        <v>ÚTERÝ</v>
      </c>
    </row>
    <row r="348" spans="25:27">
      <c r="Y348" s="29">
        <v>45532</v>
      </c>
      <c r="Z348" s="4">
        <f t="shared" si="16"/>
        <v>3</v>
      </c>
      <c r="AA348" s="4" t="str">
        <f t="shared" si="15"/>
        <v>STŘEDA</v>
      </c>
    </row>
    <row r="349" spans="25:27">
      <c r="Y349" s="29">
        <v>45533</v>
      </c>
      <c r="Z349" s="4">
        <f t="shared" si="16"/>
        <v>4</v>
      </c>
      <c r="AA349" s="4" t="str">
        <f t="shared" si="15"/>
        <v>ČTVRTEK</v>
      </c>
    </row>
    <row r="350" spans="25:27">
      <c r="Y350" s="29">
        <v>45534</v>
      </c>
      <c r="Z350" s="4">
        <f t="shared" si="16"/>
        <v>5</v>
      </c>
      <c r="AA350" s="4" t="str">
        <f t="shared" si="15"/>
        <v>PÁTEK</v>
      </c>
    </row>
    <row r="351" spans="25:27">
      <c r="Y351" s="29">
        <v>45535</v>
      </c>
      <c r="Z351" s="4">
        <f t="shared" si="16"/>
        <v>6</v>
      </c>
      <c r="AA351" s="4" t="str">
        <f t="shared" si="15"/>
        <v>SOBOTA</v>
      </c>
    </row>
    <row r="352" spans="25:27">
      <c r="Y352" s="29">
        <v>45536</v>
      </c>
      <c r="Z352" s="4">
        <f t="shared" si="16"/>
        <v>7</v>
      </c>
      <c r="AA352" s="4" t="str">
        <f t="shared" si="15"/>
        <v>NEDĚLE</v>
      </c>
    </row>
    <row r="353" spans="25:27">
      <c r="Y353" s="29">
        <v>45537</v>
      </c>
      <c r="Z353" s="4">
        <f t="shared" si="16"/>
        <v>1</v>
      </c>
      <c r="AA353" s="4" t="str">
        <f t="shared" si="15"/>
        <v>PONDĚLÍ</v>
      </c>
    </row>
    <row r="354" spans="25:27">
      <c r="Y354" s="29">
        <v>45538</v>
      </c>
      <c r="Z354" s="4">
        <f t="shared" si="16"/>
        <v>2</v>
      </c>
      <c r="AA354" s="4" t="str">
        <f t="shared" si="15"/>
        <v>ÚTERÝ</v>
      </c>
    </row>
    <row r="355" spans="25:27">
      <c r="Y355" s="29">
        <v>45539</v>
      </c>
      <c r="Z355" s="4">
        <f t="shared" si="16"/>
        <v>3</v>
      </c>
      <c r="AA355" s="4" t="str">
        <f t="shared" si="15"/>
        <v>STŘEDA</v>
      </c>
    </row>
    <row r="356" spans="25:27">
      <c r="Y356" s="29">
        <v>45540</v>
      </c>
      <c r="Z356" s="4">
        <f t="shared" si="16"/>
        <v>4</v>
      </c>
      <c r="AA356" s="4" t="str">
        <f t="shared" si="15"/>
        <v>ČTVRTEK</v>
      </c>
    </row>
    <row r="357" spans="25:27">
      <c r="Y357" s="29">
        <v>45541</v>
      </c>
      <c r="Z357" s="4">
        <f t="shared" si="16"/>
        <v>5</v>
      </c>
      <c r="AA357" s="4" t="str">
        <f t="shared" si="15"/>
        <v>PÁTEK</v>
      </c>
    </row>
    <row r="358" spans="25:27">
      <c r="Y358" s="29">
        <v>45542</v>
      </c>
      <c r="Z358" s="4">
        <f t="shared" si="16"/>
        <v>6</v>
      </c>
      <c r="AA358" s="4" t="str">
        <f t="shared" si="15"/>
        <v>SOBOTA</v>
      </c>
    </row>
    <row r="359" spans="25:27">
      <c r="Y359" s="29">
        <v>45543</v>
      </c>
      <c r="Z359" s="4">
        <f t="shared" si="16"/>
        <v>7</v>
      </c>
      <c r="AA359" s="4" t="str">
        <f t="shared" si="15"/>
        <v>NEDĚLE</v>
      </c>
    </row>
    <row r="360" spans="25:27">
      <c r="Y360" s="29">
        <v>45544</v>
      </c>
      <c r="Z360" s="4">
        <f t="shared" si="16"/>
        <v>1</v>
      </c>
      <c r="AA360" s="4" t="str">
        <f t="shared" ref="AA360:AA378" si="17">IF($Z360=1,"PONDĚLÍ",IF($Z360=2,"ÚTERÝ",IF($Z360=3,"STŘEDA",IF($Z360=4,"ČTVRTEK",IF(Z360=5,"PÁTEK",IF($Z360=6,"SOBOTA",IF($Z360=7,"NEDĚLE"," ")))))))</f>
        <v>PONDĚLÍ</v>
      </c>
    </row>
    <row r="361" spans="25:27">
      <c r="Y361" s="29">
        <v>45545</v>
      </c>
      <c r="Z361" s="4">
        <f t="shared" si="16"/>
        <v>2</v>
      </c>
      <c r="AA361" s="4" t="str">
        <f t="shared" si="17"/>
        <v>ÚTERÝ</v>
      </c>
    </row>
    <row r="362" spans="25:27">
      <c r="Y362" s="29">
        <v>45546</v>
      </c>
      <c r="Z362" s="4">
        <f t="shared" si="16"/>
        <v>3</v>
      </c>
      <c r="AA362" s="4" t="str">
        <f t="shared" si="17"/>
        <v>STŘEDA</v>
      </c>
    </row>
    <row r="363" spans="25:27">
      <c r="Y363" s="29">
        <v>45547</v>
      </c>
      <c r="Z363" s="4">
        <f t="shared" si="16"/>
        <v>4</v>
      </c>
      <c r="AA363" s="4" t="str">
        <f t="shared" si="17"/>
        <v>ČTVRTEK</v>
      </c>
    </row>
    <row r="364" spans="25:27">
      <c r="Y364" s="29">
        <v>45548</v>
      </c>
      <c r="Z364" s="4">
        <f t="shared" si="16"/>
        <v>5</v>
      </c>
      <c r="AA364" s="4" t="str">
        <f t="shared" si="17"/>
        <v>PÁTEK</v>
      </c>
    </row>
    <row r="365" spans="25:27">
      <c r="Y365" s="29">
        <v>45549</v>
      </c>
      <c r="Z365" s="4">
        <f t="shared" si="16"/>
        <v>6</v>
      </c>
      <c r="AA365" s="4" t="str">
        <f t="shared" si="17"/>
        <v>SOBOTA</v>
      </c>
    </row>
    <row r="366" spans="25:27">
      <c r="Y366" s="29">
        <v>45550</v>
      </c>
      <c r="Z366" s="4">
        <f t="shared" si="16"/>
        <v>7</v>
      </c>
      <c r="AA366" s="4" t="str">
        <f t="shared" si="17"/>
        <v>NEDĚLE</v>
      </c>
    </row>
    <row r="367" spans="25:27">
      <c r="Y367" s="29">
        <v>45551</v>
      </c>
      <c r="Z367" s="4">
        <f t="shared" si="16"/>
        <v>1</v>
      </c>
      <c r="AA367" s="4" t="str">
        <f t="shared" si="17"/>
        <v>PONDĚLÍ</v>
      </c>
    </row>
    <row r="368" spans="25:27">
      <c r="Y368" s="29">
        <v>45552</v>
      </c>
      <c r="Z368" s="4">
        <f t="shared" si="16"/>
        <v>2</v>
      </c>
      <c r="AA368" s="4" t="str">
        <f t="shared" si="17"/>
        <v>ÚTERÝ</v>
      </c>
    </row>
    <row r="369" spans="25:27">
      <c r="Y369" s="29">
        <v>45553</v>
      </c>
      <c r="Z369" s="4">
        <f t="shared" si="16"/>
        <v>3</v>
      </c>
      <c r="AA369" s="4" t="str">
        <f t="shared" si="17"/>
        <v>STŘEDA</v>
      </c>
    </row>
    <row r="370" spans="25:27">
      <c r="Y370" s="29">
        <v>45554</v>
      </c>
      <c r="Z370" s="4">
        <f t="shared" si="16"/>
        <v>4</v>
      </c>
      <c r="AA370" s="4" t="str">
        <f t="shared" si="17"/>
        <v>ČTVRTEK</v>
      </c>
    </row>
    <row r="371" spans="25:27">
      <c r="Y371" s="29">
        <v>45555</v>
      </c>
      <c r="Z371" s="4">
        <f t="shared" si="16"/>
        <v>5</v>
      </c>
      <c r="AA371" s="4" t="str">
        <f t="shared" si="17"/>
        <v>PÁTEK</v>
      </c>
    </row>
    <row r="372" spans="25:27">
      <c r="Y372" s="29">
        <v>45556</v>
      </c>
      <c r="Z372" s="4">
        <f t="shared" si="16"/>
        <v>6</v>
      </c>
      <c r="AA372" s="4" t="str">
        <f t="shared" si="17"/>
        <v>SOBOTA</v>
      </c>
    </row>
    <row r="373" spans="25:27">
      <c r="Y373" s="29">
        <v>45557</v>
      </c>
      <c r="Z373" s="4">
        <f t="shared" si="16"/>
        <v>7</v>
      </c>
      <c r="AA373" s="4" t="str">
        <f t="shared" si="17"/>
        <v>NEDĚLE</v>
      </c>
    </row>
    <row r="374" spans="25:27">
      <c r="Y374" s="29">
        <v>45558</v>
      </c>
      <c r="Z374" s="4">
        <f t="shared" si="16"/>
        <v>1</v>
      </c>
      <c r="AA374" s="4" t="str">
        <f t="shared" si="17"/>
        <v>PONDĚLÍ</v>
      </c>
    </row>
    <row r="375" spans="25:27">
      <c r="Y375" s="29">
        <v>45559</v>
      </c>
      <c r="Z375" s="4">
        <f t="shared" si="16"/>
        <v>2</v>
      </c>
      <c r="AA375" s="4" t="str">
        <f t="shared" si="17"/>
        <v>ÚTERÝ</v>
      </c>
    </row>
    <row r="376" spans="25:27">
      <c r="Y376" s="29">
        <v>45560</v>
      </c>
      <c r="Z376" s="4">
        <f t="shared" si="16"/>
        <v>3</v>
      </c>
      <c r="AA376" s="4" t="str">
        <f t="shared" si="17"/>
        <v>STŘEDA</v>
      </c>
    </row>
    <row r="377" spans="25:27">
      <c r="Y377" s="29">
        <v>45561</v>
      </c>
      <c r="Z377" s="4">
        <f t="shared" si="16"/>
        <v>4</v>
      </c>
      <c r="AA377" s="4" t="str">
        <f t="shared" si="17"/>
        <v>ČTVRTEK</v>
      </c>
    </row>
    <row r="378" spans="25:27">
      <c r="Y378" s="29">
        <v>45562</v>
      </c>
      <c r="Z378" s="4">
        <f t="shared" si="16"/>
        <v>5</v>
      </c>
      <c r="AA378" s="4" t="str">
        <f t="shared" si="17"/>
        <v>PÁTEK</v>
      </c>
    </row>
    <row r="379" spans="25:27">
      <c r="Y379" s="29">
        <v>45563</v>
      </c>
      <c r="Z379" s="4">
        <f t="shared" si="16"/>
        <v>6</v>
      </c>
      <c r="AA379" s="31" t="s">
        <v>39</v>
      </c>
    </row>
    <row r="380" spans="25:27">
      <c r="Y380" s="29">
        <v>45564</v>
      </c>
      <c r="Z380" s="4">
        <f t="shared" si="16"/>
        <v>7</v>
      </c>
      <c r="AA380" s="4" t="str">
        <f t="shared" ref="AA380:AA408" si="18">IF($Z380=1,"PONDĚLÍ",IF($Z380=2,"ÚTERÝ",IF($Z380=3,"STŘEDA",IF($Z380=4,"ČTVRTEK",IF(Z380=5,"PÁTEK",IF($Z380=6,"SOBOTA",IF($Z380=7,"NEDĚLE"," ")))))))</f>
        <v>NEDĚLE</v>
      </c>
    </row>
    <row r="381" spans="25:27">
      <c r="Y381" s="29">
        <v>45565</v>
      </c>
      <c r="Z381" s="4">
        <f t="shared" si="16"/>
        <v>1</v>
      </c>
      <c r="AA381" s="4" t="str">
        <f t="shared" si="18"/>
        <v>PONDĚLÍ</v>
      </c>
    </row>
    <row r="382" spans="25:27">
      <c r="Y382" s="29">
        <v>45566</v>
      </c>
      <c r="Z382" s="4">
        <f t="shared" si="16"/>
        <v>2</v>
      </c>
      <c r="AA382" s="4" t="str">
        <f t="shared" si="18"/>
        <v>ÚTERÝ</v>
      </c>
    </row>
    <row r="383" spans="25:27">
      <c r="Y383" s="29">
        <v>45567</v>
      </c>
      <c r="Z383" s="4">
        <f t="shared" si="16"/>
        <v>3</v>
      </c>
      <c r="AA383" s="4" t="str">
        <f t="shared" si="18"/>
        <v>STŘEDA</v>
      </c>
    </row>
    <row r="384" spans="25:27">
      <c r="Y384" s="29">
        <v>45568</v>
      </c>
      <c r="Z384" s="4">
        <f t="shared" si="16"/>
        <v>4</v>
      </c>
      <c r="AA384" s="4" t="str">
        <f t="shared" si="18"/>
        <v>ČTVRTEK</v>
      </c>
    </row>
    <row r="385" spans="25:27">
      <c r="Y385" s="29">
        <v>45569</v>
      </c>
      <c r="Z385" s="4">
        <f t="shared" si="16"/>
        <v>5</v>
      </c>
      <c r="AA385" s="4" t="str">
        <f t="shared" si="18"/>
        <v>PÁTEK</v>
      </c>
    </row>
    <row r="386" spans="25:27">
      <c r="Y386" s="29">
        <v>45570</v>
      </c>
      <c r="Z386" s="4">
        <f t="shared" si="16"/>
        <v>6</v>
      </c>
      <c r="AA386" s="4" t="str">
        <f t="shared" si="18"/>
        <v>SOBOTA</v>
      </c>
    </row>
    <row r="387" spans="25:27">
      <c r="Y387" s="29">
        <v>45571</v>
      </c>
      <c r="Z387" s="4">
        <f t="shared" si="16"/>
        <v>7</v>
      </c>
      <c r="AA387" s="4" t="str">
        <f t="shared" si="18"/>
        <v>NEDĚLE</v>
      </c>
    </row>
    <row r="388" spans="25:27">
      <c r="Y388" s="29">
        <v>45572</v>
      </c>
      <c r="Z388" s="4">
        <f t="shared" si="16"/>
        <v>1</v>
      </c>
      <c r="AA388" s="4" t="str">
        <f t="shared" si="18"/>
        <v>PONDĚLÍ</v>
      </c>
    </row>
    <row r="389" spans="25:27">
      <c r="Y389" s="29">
        <v>45573</v>
      </c>
      <c r="Z389" s="4">
        <f t="shared" si="16"/>
        <v>2</v>
      </c>
      <c r="AA389" s="4" t="str">
        <f t="shared" si="18"/>
        <v>ÚTERÝ</v>
      </c>
    </row>
    <row r="390" spans="25:27">
      <c r="Y390" s="29">
        <v>45574</v>
      </c>
      <c r="Z390" s="4">
        <f t="shared" si="16"/>
        <v>3</v>
      </c>
      <c r="AA390" s="4" t="str">
        <f t="shared" si="18"/>
        <v>STŘEDA</v>
      </c>
    </row>
    <row r="391" spans="25:27">
      <c r="Y391" s="29">
        <v>45575</v>
      </c>
      <c r="Z391" s="4">
        <f t="shared" si="16"/>
        <v>4</v>
      </c>
      <c r="AA391" s="4" t="str">
        <f t="shared" si="18"/>
        <v>ČTVRTEK</v>
      </c>
    </row>
    <row r="392" spans="25:27">
      <c r="Y392" s="29">
        <v>45576</v>
      </c>
      <c r="Z392" s="4">
        <f t="shared" si="16"/>
        <v>5</v>
      </c>
      <c r="AA392" s="4" t="str">
        <f t="shared" si="18"/>
        <v>PÁTEK</v>
      </c>
    </row>
    <row r="393" spans="25:27">
      <c r="Y393" s="29">
        <v>45577</v>
      </c>
      <c r="Z393" s="4">
        <f t="shared" si="16"/>
        <v>6</v>
      </c>
      <c r="AA393" s="4" t="str">
        <f t="shared" si="18"/>
        <v>SOBOTA</v>
      </c>
    </row>
    <row r="394" spans="25:27">
      <c r="Y394" s="29">
        <v>45578</v>
      </c>
      <c r="Z394" s="4">
        <f t="shared" si="16"/>
        <v>7</v>
      </c>
      <c r="AA394" s="4" t="str">
        <f t="shared" si="18"/>
        <v>NEDĚLE</v>
      </c>
    </row>
    <row r="395" spans="25:27">
      <c r="Y395" s="29">
        <v>45579</v>
      </c>
      <c r="Z395" s="4">
        <f t="shared" si="16"/>
        <v>1</v>
      </c>
      <c r="AA395" s="4" t="str">
        <f t="shared" si="18"/>
        <v>PONDĚLÍ</v>
      </c>
    </row>
    <row r="396" spans="25:27">
      <c r="Y396" s="29">
        <v>45580</v>
      </c>
      <c r="Z396" s="4">
        <f t="shared" si="16"/>
        <v>2</v>
      </c>
      <c r="AA396" s="4" t="str">
        <f t="shared" si="18"/>
        <v>ÚTERÝ</v>
      </c>
    </row>
    <row r="397" spans="25:27">
      <c r="Y397" s="29">
        <v>45581</v>
      </c>
      <c r="Z397" s="4">
        <f t="shared" si="16"/>
        <v>3</v>
      </c>
      <c r="AA397" s="4" t="str">
        <f t="shared" si="18"/>
        <v>STŘEDA</v>
      </c>
    </row>
    <row r="398" spans="25:27">
      <c r="Y398" s="29">
        <v>45582</v>
      </c>
      <c r="Z398" s="4">
        <f t="shared" si="16"/>
        <v>4</v>
      </c>
      <c r="AA398" s="4" t="str">
        <f t="shared" si="18"/>
        <v>ČTVRTEK</v>
      </c>
    </row>
    <row r="399" spans="25:27">
      <c r="Y399" s="29">
        <v>45583</v>
      </c>
      <c r="Z399" s="4">
        <f t="shared" si="16"/>
        <v>5</v>
      </c>
      <c r="AA399" s="4" t="str">
        <f t="shared" si="18"/>
        <v>PÁTEK</v>
      </c>
    </row>
    <row r="400" spans="25:27">
      <c r="Y400" s="29">
        <v>45584</v>
      </c>
      <c r="Z400" s="4">
        <f t="shared" ref="Z400:Z463" si="19">WEEKDAY(Y400,2)</f>
        <v>6</v>
      </c>
      <c r="AA400" s="4" t="str">
        <f t="shared" si="18"/>
        <v>SOBOTA</v>
      </c>
    </row>
    <row r="401" spans="25:27">
      <c r="Y401" s="29">
        <v>45585</v>
      </c>
      <c r="Z401" s="4">
        <f t="shared" si="19"/>
        <v>7</v>
      </c>
      <c r="AA401" s="4" t="str">
        <f t="shared" si="18"/>
        <v>NEDĚLE</v>
      </c>
    </row>
    <row r="402" spans="25:27">
      <c r="Y402" s="29">
        <v>45586</v>
      </c>
      <c r="Z402" s="4">
        <f t="shared" si="19"/>
        <v>1</v>
      </c>
      <c r="AA402" s="4" t="str">
        <f t="shared" si="18"/>
        <v>PONDĚLÍ</v>
      </c>
    </row>
    <row r="403" spans="25:27">
      <c r="Y403" s="29">
        <v>45587</v>
      </c>
      <c r="Z403" s="4">
        <f t="shared" si="19"/>
        <v>2</v>
      </c>
      <c r="AA403" s="4" t="str">
        <f t="shared" si="18"/>
        <v>ÚTERÝ</v>
      </c>
    </row>
    <row r="404" spans="25:27">
      <c r="Y404" s="29">
        <v>45588</v>
      </c>
      <c r="Z404" s="4">
        <f t="shared" si="19"/>
        <v>3</v>
      </c>
      <c r="AA404" s="4" t="str">
        <f t="shared" si="18"/>
        <v>STŘEDA</v>
      </c>
    </row>
    <row r="405" spans="25:27">
      <c r="Y405" s="29">
        <v>45589</v>
      </c>
      <c r="Z405" s="4">
        <f t="shared" si="19"/>
        <v>4</v>
      </c>
      <c r="AA405" s="4" t="str">
        <f t="shared" si="18"/>
        <v>ČTVRTEK</v>
      </c>
    </row>
    <row r="406" spans="25:27">
      <c r="Y406" s="29">
        <v>45590</v>
      </c>
      <c r="Z406" s="4">
        <f t="shared" si="19"/>
        <v>5</v>
      </c>
      <c r="AA406" s="4" t="str">
        <f t="shared" si="18"/>
        <v>PÁTEK</v>
      </c>
    </row>
    <row r="407" spans="25:27">
      <c r="Y407" s="29">
        <v>45591</v>
      </c>
      <c r="Z407" s="4">
        <f t="shared" si="19"/>
        <v>6</v>
      </c>
      <c r="AA407" s="4" t="str">
        <f t="shared" si="18"/>
        <v>SOBOTA</v>
      </c>
    </row>
    <row r="408" spans="25:27">
      <c r="Y408" s="29">
        <v>45592</v>
      </c>
      <c r="Z408" s="4">
        <f t="shared" si="19"/>
        <v>7</v>
      </c>
      <c r="AA408" s="4" t="str">
        <f t="shared" si="18"/>
        <v>NEDĚLE</v>
      </c>
    </row>
    <row r="409" spans="25:27">
      <c r="Y409" s="29">
        <v>45593</v>
      </c>
      <c r="Z409" s="4">
        <f t="shared" si="19"/>
        <v>1</v>
      </c>
      <c r="AA409" s="31" t="s">
        <v>39</v>
      </c>
    </row>
    <row r="410" spans="25:27">
      <c r="Y410" s="29">
        <v>45594</v>
      </c>
      <c r="Z410" s="4">
        <f t="shared" si="19"/>
        <v>2</v>
      </c>
      <c r="AA410" s="4" t="str">
        <f t="shared" ref="AA410:AA428" si="20">IF($Z410=1,"PONDĚLÍ",IF($Z410=2,"ÚTERÝ",IF($Z410=3,"STŘEDA",IF($Z410=4,"ČTVRTEK",IF(Z410=5,"PÁTEK",IF($Z410=6,"SOBOTA",IF($Z410=7,"NEDĚLE"," ")))))))</f>
        <v>ÚTERÝ</v>
      </c>
    </row>
    <row r="411" spans="25:27">
      <c r="Y411" s="29">
        <v>45595</v>
      </c>
      <c r="Z411" s="4">
        <f t="shared" si="19"/>
        <v>3</v>
      </c>
      <c r="AA411" s="4" t="str">
        <f t="shared" si="20"/>
        <v>STŘEDA</v>
      </c>
    </row>
    <row r="412" spans="25:27">
      <c r="Y412" s="29">
        <v>45596</v>
      </c>
      <c r="Z412" s="4">
        <f t="shared" si="19"/>
        <v>4</v>
      </c>
      <c r="AA412" s="4" t="str">
        <f t="shared" si="20"/>
        <v>ČTVRTEK</v>
      </c>
    </row>
    <row r="413" spans="25:27">
      <c r="Y413" s="29">
        <v>45597</v>
      </c>
      <c r="Z413" s="4">
        <f t="shared" si="19"/>
        <v>5</v>
      </c>
      <c r="AA413" s="4" t="str">
        <f t="shared" si="20"/>
        <v>PÁTEK</v>
      </c>
    </row>
    <row r="414" spans="25:27">
      <c r="Y414" s="29">
        <v>45598</v>
      </c>
      <c r="Z414" s="4">
        <f t="shared" si="19"/>
        <v>6</v>
      </c>
      <c r="AA414" s="4" t="str">
        <f t="shared" si="20"/>
        <v>SOBOTA</v>
      </c>
    </row>
    <row r="415" spans="25:27">
      <c r="Y415" s="29">
        <v>45599</v>
      </c>
      <c r="Z415" s="4">
        <f t="shared" si="19"/>
        <v>7</v>
      </c>
      <c r="AA415" s="4" t="str">
        <f t="shared" si="20"/>
        <v>NEDĚLE</v>
      </c>
    </row>
    <row r="416" spans="25:27">
      <c r="Y416" s="29">
        <v>45600</v>
      </c>
      <c r="Z416" s="4">
        <f t="shared" si="19"/>
        <v>1</v>
      </c>
      <c r="AA416" s="4" t="str">
        <f t="shared" si="20"/>
        <v>PONDĚLÍ</v>
      </c>
    </row>
    <row r="417" spans="25:27">
      <c r="Y417" s="29">
        <v>45601</v>
      </c>
      <c r="Z417" s="4">
        <f t="shared" si="19"/>
        <v>2</v>
      </c>
      <c r="AA417" s="4" t="str">
        <f t="shared" si="20"/>
        <v>ÚTERÝ</v>
      </c>
    </row>
    <row r="418" spans="25:27">
      <c r="Y418" s="29">
        <v>45602</v>
      </c>
      <c r="Z418" s="4">
        <f t="shared" si="19"/>
        <v>3</v>
      </c>
      <c r="AA418" s="4" t="str">
        <f t="shared" si="20"/>
        <v>STŘEDA</v>
      </c>
    </row>
    <row r="419" spans="25:27">
      <c r="Y419" s="29">
        <v>45603</v>
      </c>
      <c r="Z419" s="4">
        <f t="shared" si="19"/>
        <v>4</v>
      </c>
      <c r="AA419" s="4" t="str">
        <f t="shared" si="20"/>
        <v>ČTVRTEK</v>
      </c>
    </row>
    <row r="420" spans="25:27">
      <c r="Y420" s="29">
        <v>45604</v>
      </c>
      <c r="Z420" s="4">
        <f t="shared" si="19"/>
        <v>5</v>
      </c>
      <c r="AA420" s="4" t="str">
        <f t="shared" si="20"/>
        <v>PÁTEK</v>
      </c>
    </row>
    <row r="421" spans="25:27">
      <c r="Y421" s="29">
        <v>45605</v>
      </c>
      <c r="Z421" s="4">
        <f t="shared" si="19"/>
        <v>6</v>
      </c>
      <c r="AA421" s="4" t="str">
        <f t="shared" si="20"/>
        <v>SOBOTA</v>
      </c>
    </row>
    <row r="422" spans="25:27">
      <c r="Y422" s="29">
        <v>45606</v>
      </c>
      <c r="Z422" s="4">
        <f t="shared" si="19"/>
        <v>7</v>
      </c>
      <c r="AA422" s="4" t="str">
        <f t="shared" si="20"/>
        <v>NEDĚLE</v>
      </c>
    </row>
    <row r="423" spans="25:27">
      <c r="Y423" s="29">
        <v>45607</v>
      </c>
      <c r="Z423" s="4">
        <f t="shared" si="19"/>
        <v>1</v>
      </c>
      <c r="AA423" s="4" t="str">
        <f t="shared" si="20"/>
        <v>PONDĚLÍ</v>
      </c>
    </row>
    <row r="424" spans="25:27">
      <c r="Y424" s="29">
        <v>45608</v>
      </c>
      <c r="Z424" s="4">
        <f t="shared" si="19"/>
        <v>2</v>
      </c>
      <c r="AA424" s="4" t="str">
        <f t="shared" si="20"/>
        <v>ÚTERÝ</v>
      </c>
    </row>
    <row r="425" spans="25:27">
      <c r="Y425" s="29">
        <v>45609</v>
      </c>
      <c r="Z425" s="4">
        <f t="shared" si="19"/>
        <v>3</v>
      </c>
      <c r="AA425" s="4" t="str">
        <f t="shared" si="20"/>
        <v>STŘEDA</v>
      </c>
    </row>
    <row r="426" spans="25:27">
      <c r="Y426" s="29">
        <v>45610</v>
      </c>
      <c r="Z426" s="4">
        <f t="shared" si="19"/>
        <v>4</v>
      </c>
      <c r="AA426" s="4" t="str">
        <f t="shared" si="20"/>
        <v>ČTVRTEK</v>
      </c>
    </row>
    <row r="427" spans="25:27">
      <c r="Y427" s="29">
        <v>45611</v>
      </c>
      <c r="Z427" s="4">
        <f t="shared" si="19"/>
        <v>5</v>
      </c>
      <c r="AA427" s="4" t="str">
        <f t="shared" si="20"/>
        <v>PÁTEK</v>
      </c>
    </row>
    <row r="428" spans="25:27">
      <c r="Y428" s="29">
        <v>45612</v>
      </c>
      <c r="Z428" s="4">
        <f t="shared" si="19"/>
        <v>6</v>
      </c>
      <c r="AA428" s="4" t="str">
        <f t="shared" si="20"/>
        <v>SOBOTA</v>
      </c>
    </row>
    <row r="429" spans="25:27">
      <c r="Y429" s="29">
        <v>45613</v>
      </c>
      <c r="Z429" s="4">
        <f t="shared" si="19"/>
        <v>7</v>
      </c>
      <c r="AA429" s="31" t="s">
        <v>39</v>
      </c>
    </row>
    <row r="430" spans="25:27">
      <c r="Y430" s="29">
        <v>45614</v>
      </c>
      <c r="Z430" s="4">
        <f t="shared" si="19"/>
        <v>1</v>
      </c>
      <c r="AA430" s="4" t="str">
        <f t="shared" ref="AA430:AA465" si="21">IF($Z430=1,"PONDĚLÍ",IF($Z430=2,"ÚTERÝ",IF($Z430=3,"STŘEDA",IF($Z430=4,"ČTVRTEK",IF(Z430=5,"PÁTEK",IF($Z430=6,"SOBOTA",IF($Z430=7,"NEDĚLE"," ")))))))</f>
        <v>PONDĚLÍ</v>
      </c>
    </row>
    <row r="431" spans="25:27">
      <c r="Y431" s="29">
        <v>45615</v>
      </c>
      <c r="Z431" s="4">
        <f t="shared" si="19"/>
        <v>2</v>
      </c>
      <c r="AA431" s="4" t="str">
        <f t="shared" si="21"/>
        <v>ÚTERÝ</v>
      </c>
    </row>
    <row r="432" spans="25:27">
      <c r="Y432" s="29">
        <v>45616</v>
      </c>
      <c r="Z432" s="4">
        <f t="shared" si="19"/>
        <v>3</v>
      </c>
      <c r="AA432" s="4" t="str">
        <f t="shared" si="21"/>
        <v>STŘEDA</v>
      </c>
    </row>
    <row r="433" spans="25:27">
      <c r="Y433" s="29">
        <v>45617</v>
      </c>
      <c r="Z433" s="4">
        <f t="shared" si="19"/>
        <v>4</v>
      </c>
      <c r="AA433" s="4" t="str">
        <f t="shared" si="21"/>
        <v>ČTVRTEK</v>
      </c>
    </row>
    <row r="434" spans="25:27">
      <c r="Y434" s="29">
        <v>45618</v>
      </c>
      <c r="Z434" s="4">
        <f t="shared" si="19"/>
        <v>5</v>
      </c>
      <c r="AA434" s="4" t="str">
        <f t="shared" si="21"/>
        <v>PÁTEK</v>
      </c>
    </row>
    <row r="435" spans="25:27">
      <c r="Y435" s="29">
        <v>45619</v>
      </c>
      <c r="Z435" s="4">
        <f t="shared" si="19"/>
        <v>6</v>
      </c>
      <c r="AA435" s="4" t="str">
        <f t="shared" si="21"/>
        <v>SOBOTA</v>
      </c>
    </row>
    <row r="436" spans="25:27">
      <c r="Y436" s="29">
        <v>45620</v>
      </c>
      <c r="Z436" s="4">
        <f t="shared" si="19"/>
        <v>7</v>
      </c>
      <c r="AA436" s="4" t="str">
        <f t="shared" si="21"/>
        <v>NEDĚLE</v>
      </c>
    </row>
    <row r="437" spans="25:27">
      <c r="Y437" s="29">
        <v>45621</v>
      </c>
      <c r="Z437" s="4">
        <f t="shared" si="19"/>
        <v>1</v>
      </c>
      <c r="AA437" s="4" t="str">
        <f t="shared" si="21"/>
        <v>PONDĚLÍ</v>
      </c>
    </row>
    <row r="438" spans="25:27">
      <c r="Y438" s="29">
        <v>45622</v>
      </c>
      <c r="Z438" s="4">
        <f t="shared" si="19"/>
        <v>2</v>
      </c>
      <c r="AA438" s="4" t="str">
        <f t="shared" si="21"/>
        <v>ÚTERÝ</v>
      </c>
    </row>
    <row r="439" spans="25:27">
      <c r="Y439" s="29">
        <v>45623</v>
      </c>
      <c r="Z439" s="4">
        <f t="shared" si="19"/>
        <v>3</v>
      </c>
      <c r="AA439" s="4" t="str">
        <f t="shared" si="21"/>
        <v>STŘEDA</v>
      </c>
    </row>
    <row r="440" spans="25:27">
      <c r="Y440" s="29">
        <v>45624</v>
      </c>
      <c r="Z440" s="4">
        <f t="shared" si="19"/>
        <v>4</v>
      </c>
      <c r="AA440" s="4" t="str">
        <f t="shared" si="21"/>
        <v>ČTVRTEK</v>
      </c>
    </row>
    <row r="441" spans="25:27">
      <c r="Y441" s="29">
        <v>45625</v>
      </c>
      <c r="Z441" s="4">
        <f t="shared" si="19"/>
        <v>5</v>
      </c>
      <c r="AA441" s="4" t="str">
        <f t="shared" si="21"/>
        <v>PÁTEK</v>
      </c>
    </row>
    <row r="442" spans="25:27">
      <c r="Y442" s="29">
        <v>45626</v>
      </c>
      <c r="Z442" s="4">
        <f t="shared" si="19"/>
        <v>6</v>
      </c>
      <c r="AA442" s="4" t="str">
        <f t="shared" si="21"/>
        <v>SOBOTA</v>
      </c>
    </row>
    <row r="443" spans="25:27">
      <c r="Y443" s="29">
        <v>45627</v>
      </c>
      <c r="Z443" s="4">
        <f t="shared" si="19"/>
        <v>7</v>
      </c>
      <c r="AA443" s="4" t="str">
        <f t="shared" si="21"/>
        <v>NEDĚLE</v>
      </c>
    </row>
    <row r="444" spans="25:27">
      <c r="Y444" s="29">
        <v>45628</v>
      </c>
      <c r="Z444" s="4">
        <f t="shared" si="19"/>
        <v>1</v>
      </c>
      <c r="AA444" s="4" t="str">
        <f t="shared" si="21"/>
        <v>PONDĚLÍ</v>
      </c>
    </row>
    <row r="445" spans="25:27">
      <c r="Y445" s="29">
        <v>45629</v>
      </c>
      <c r="Z445" s="4">
        <f t="shared" si="19"/>
        <v>2</v>
      </c>
      <c r="AA445" s="4" t="str">
        <f t="shared" si="21"/>
        <v>ÚTERÝ</v>
      </c>
    </row>
    <row r="446" spans="25:27">
      <c r="Y446" s="29">
        <v>45630</v>
      </c>
      <c r="Z446" s="4">
        <f t="shared" si="19"/>
        <v>3</v>
      </c>
      <c r="AA446" s="4" t="str">
        <f t="shared" si="21"/>
        <v>STŘEDA</v>
      </c>
    </row>
    <row r="447" spans="25:27">
      <c r="Y447" s="29">
        <v>45631</v>
      </c>
      <c r="Z447" s="4">
        <f t="shared" si="19"/>
        <v>4</v>
      </c>
      <c r="AA447" s="4" t="str">
        <f t="shared" si="21"/>
        <v>ČTVRTEK</v>
      </c>
    </row>
    <row r="448" spans="25:27">
      <c r="Y448" s="29">
        <v>45632</v>
      </c>
      <c r="Z448" s="4">
        <f t="shared" si="19"/>
        <v>5</v>
      </c>
      <c r="AA448" s="4" t="str">
        <f t="shared" si="21"/>
        <v>PÁTEK</v>
      </c>
    </row>
    <row r="449" spans="25:27">
      <c r="Y449" s="29">
        <v>45633</v>
      </c>
      <c r="Z449" s="4">
        <f t="shared" si="19"/>
        <v>6</v>
      </c>
      <c r="AA449" s="4" t="str">
        <f t="shared" si="21"/>
        <v>SOBOTA</v>
      </c>
    </row>
    <row r="450" spans="25:27">
      <c r="Y450" s="29">
        <v>45634</v>
      </c>
      <c r="Z450" s="4">
        <f t="shared" si="19"/>
        <v>7</v>
      </c>
      <c r="AA450" s="4" t="str">
        <f t="shared" si="21"/>
        <v>NEDĚLE</v>
      </c>
    </row>
    <row r="451" spans="25:27">
      <c r="Y451" s="29">
        <v>45635</v>
      </c>
      <c r="Z451" s="4">
        <f t="shared" si="19"/>
        <v>1</v>
      </c>
      <c r="AA451" s="4" t="str">
        <f t="shared" si="21"/>
        <v>PONDĚLÍ</v>
      </c>
    </row>
    <row r="452" spans="25:27">
      <c r="Y452" s="29">
        <v>45636</v>
      </c>
      <c r="Z452" s="4">
        <f t="shared" si="19"/>
        <v>2</v>
      </c>
      <c r="AA452" s="4" t="str">
        <f t="shared" si="21"/>
        <v>ÚTERÝ</v>
      </c>
    </row>
    <row r="453" spans="25:27">
      <c r="Y453" s="29">
        <v>45637</v>
      </c>
      <c r="Z453" s="4">
        <f t="shared" si="19"/>
        <v>3</v>
      </c>
      <c r="AA453" s="4" t="str">
        <f t="shared" si="21"/>
        <v>STŘEDA</v>
      </c>
    </row>
    <row r="454" spans="25:27">
      <c r="Y454" s="29">
        <v>45638</v>
      </c>
      <c r="Z454" s="4">
        <f t="shared" si="19"/>
        <v>4</v>
      </c>
      <c r="AA454" s="4" t="str">
        <f t="shared" si="21"/>
        <v>ČTVRTEK</v>
      </c>
    </row>
    <row r="455" spans="25:27">
      <c r="Y455" s="29">
        <v>45639</v>
      </c>
      <c r="Z455" s="4">
        <f t="shared" si="19"/>
        <v>5</v>
      </c>
      <c r="AA455" s="4" t="str">
        <f t="shared" si="21"/>
        <v>PÁTEK</v>
      </c>
    </row>
    <row r="456" spans="25:27">
      <c r="Y456" s="29">
        <v>45640</v>
      </c>
      <c r="Z456" s="4">
        <f t="shared" si="19"/>
        <v>6</v>
      </c>
      <c r="AA456" s="4" t="str">
        <f t="shared" si="21"/>
        <v>SOBOTA</v>
      </c>
    </row>
    <row r="457" spans="25:27">
      <c r="Y457" s="29">
        <v>45641</v>
      </c>
      <c r="Z457" s="4">
        <f t="shared" si="19"/>
        <v>7</v>
      </c>
      <c r="AA457" s="4" t="str">
        <f t="shared" si="21"/>
        <v>NEDĚLE</v>
      </c>
    </row>
    <row r="458" spans="25:27">
      <c r="Y458" s="29">
        <v>45642</v>
      </c>
      <c r="Z458" s="4">
        <f t="shared" si="19"/>
        <v>1</v>
      </c>
      <c r="AA458" s="4" t="str">
        <f t="shared" si="21"/>
        <v>PONDĚLÍ</v>
      </c>
    </row>
    <row r="459" spans="25:27">
      <c r="Y459" s="29">
        <v>45643</v>
      </c>
      <c r="Z459" s="4">
        <f t="shared" si="19"/>
        <v>2</v>
      </c>
      <c r="AA459" s="4" t="str">
        <f t="shared" si="21"/>
        <v>ÚTERÝ</v>
      </c>
    </row>
    <row r="460" spans="25:27">
      <c r="Y460" s="29">
        <v>45644</v>
      </c>
      <c r="Z460" s="4">
        <f t="shared" si="19"/>
        <v>3</v>
      </c>
      <c r="AA460" s="4" t="str">
        <f t="shared" si="21"/>
        <v>STŘEDA</v>
      </c>
    </row>
    <row r="461" spans="25:27">
      <c r="Y461" s="29">
        <v>45645</v>
      </c>
      <c r="Z461" s="4">
        <f t="shared" si="19"/>
        <v>4</v>
      </c>
      <c r="AA461" s="4" t="str">
        <f t="shared" si="21"/>
        <v>ČTVRTEK</v>
      </c>
    </row>
    <row r="462" spans="25:27">
      <c r="Y462" s="29">
        <v>45646</v>
      </c>
      <c r="Z462" s="4">
        <f t="shared" si="19"/>
        <v>5</v>
      </c>
      <c r="AA462" s="4" t="str">
        <f t="shared" si="21"/>
        <v>PÁTEK</v>
      </c>
    </row>
    <row r="463" spans="25:27">
      <c r="Y463" s="29">
        <v>45647</v>
      </c>
      <c r="Z463" s="4">
        <f t="shared" si="19"/>
        <v>6</v>
      </c>
      <c r="AA463" s="4" t="str">
        <f t="shared" si="21"/>
        <v>SOBOTA</v>
      </c>
    </row>
    <row r="464" spans="25:27">
      <c r="Y464" s="29">
        <v>45648</v>
      </c>
      <c r="Z464" s="4">
        <f t="shared" ref="Z464:Z472" si="22">WEEKDAY(Y464,2)</f>
        <v>7</v>
      </c>
      <c r="AA464" s="4" t="str">
        <f t="shared" si="21"/>
        <v>NEDĚLE</v>
      </c>
    </row>
    <row r="465" spans="25:27">
      <c r="Y465" s="29">
        <v>45649</v>
      </c>
      <c r="Z465" s="4">
        <f t="shared" si="22"/>
        <v>1</v>
      </c>
      <c r="AA465" s="4" t="str">
        <f t="shared" si="21"/>
        <v>PONDĚLÍ</v>
      </c>
    </row>
    <row r="466" spans="25:27">
      <c r="Y466" s="29">
        <v>45650</v>
      </c>
      <c r="Z466" s="4">
        <f t="shared" si="22"/>
        <v>2</v>
      </c>
      <c r="AA466" s="31" t="s">
        <v>39</v>
      </c>
    </row>
    <row r="467" spans="25:27">
      <c r="Y467" s="29">
        <v>45651</v>
      </c>
      <c r="Z467" s="4">
        <f t="shared" si="22"/>
        <v>3</v>
      </c>
      <c r="AA467" s="31" t="s">
        <v>39</v>
      </c>
    </row>
    <row r="468" spans="25:27">
      <c r="Y468" s="29">
        <v>45652</v>
      </c>
      <c r="Z468" s="4">
        <f t="shared" si="22"/>
        <v>4</v>
      </c>
      <c r="AA468" s="31" t="s">
        <v>39</v>
      </c>
    </row>
    <row r="469" spans="25:27">
      <c r="Y469" s="29">
        <v>45653</v>
      </c>
      <c r="Z469" s="4">
        <f t="shared" si="22"/>
        <v>5</v>
      </c>
      <c r="AA469" s="4" t="str">
        <f>IF($Z469=1,"PONDĚLÍ",IF($Z469=2,"ÚTERÝ",IF($Z469=3,"STŘEDA",IF($Z469=4,"ČTVRTEK",IF(Z469=5,"PÁTEK",IF($Z469=6,"SOBOTA",IF($Z469=7,"NEDĚLE"," ")))))))</f>
        <v>PÁTEK</v>
      </c>
    </row>
    <row r="470" spans="25:27">
      <c r="Y470" s="29">
        <v>45654</v>
      </c>
      <c r="Z470" s="4">
        <f t="shared" si="22"/>
        <v>6</v>
      </c>
      <c r="AA470" s="4" t="str">
        <f>IF($Z470=1,"PONDĚLÍ",IF($Z470=2,"ÚTERÝ",IF($Z470=3,"STŘEDA",IF($Z470=4,"ČTVRTEK",IF(Z470=5,"PÁTEK",IF($Z470=6,"SOBOTA",IF($Z470=7,"NEDĚLE"," ")))))))</f>
        <v>SOBOTA</v>
      </c>
    </row>
    <row r="471" spans="25:27">
      <c r="Y471" s="29">
        <v>45655</v>
      </c>
      <c r="Z471" s="4">
        <f t="shared" si="22"/>
        <v>7</v>
      </c>
      <c r="AA471" s="4" t="str">
        <f>IF($Z471=1,"PONDĚLÍ",IF($Z471=2,"ÚTERÝ",IF($Z471=3,"STŘEDA",IF($Z471=4,"ČTVRTEK",IF(Z471=5,"PÁTEK",IF($Z471=6,"SOBOTA",IF($Z471=7,"NEDĚLE"," ")))))))</f>
        <v>NEDĚLE</v>
      </c>
    </row>
    <row r="472" spans="25:27">
      <c r="Y472" s="29">
        <v>45656</v>
      </c>
      <c r="Z472" s="4">
        <f t="shared" si="22"/>
        <v>1</v>
      </c>
      <c r="AA472" s="4" t="str">
        <f>IF($Z472=1,"PONDĚLÍ",IF($Z472=2,"ÚTERÝ",IF($Z472=3,"STŘEDA",IF($Z472=4,"ČTVRTEK",IF(Z472=5,"PÁTEK",IF($Z472=6,"SOBOTA",IF($Z472=7,"NEDĚLE"," ")))))))</f>
        <v>PONDĚLÍ</v>
      </c>
    </row>
    <row r="473" spans="25:27">
      <c r="Y473" s="29">
        <v>45657</v>
      </c>
      <c r="Z473" s="4">
        <f t="shared" ref="Z473" si="23">WEEKDAY(Y473,2)</f>
        <v>2</v>
      </c>
      <c r="AA473" s="4" t="str">
        <f t="shared" ref="AA473" si="24">IF($Z473=1,"PONDĚLÍ",IF($Z473=2,"ÚTERÝ",IF($Z473=3,"STŘEDA",IF($Z473=4,"ČTVRTEK",IF(Z473=5,"PÁTEK",IF($Z473=6,"SOBOTA",IF($Z473=7,"NEDĚLE"," ")))))))</f>
        <v>ÚTERÝ</v>
      </c>
    </row>
  </sheetData>
  <sheetProtection algorithmName="SHA-512" hashValue="PggSpBIPC9+Iqfh6GIaASqiaJGeF4pgQfIyIVIvznqgQY02KxHtvGzTPLej7ClPTUBbdnOc+ehGXJMZvx5mr3g==" saltValue="mewVksD6FHWwulOwmcoDhg==" spinCount="100000" sheet="1" objects="1" scenarios="1"/>
  <mergeCells count="70">
    <mergeCell ref="I1:Q1"/>
    <mergeCell ref="R7:T7"/>
    <mergeCell ref="D9:G9"/>
    <mergeCell ref="H9:L9"/>
    <mergeCell ref="D2:U2"/>
    <mergeCell ref="H3:K3"/>
    <mergeCell ref="H7:L7"/>
    <mergeCell ref="R5:S5"/>
    <mergeCell ref="D5:G5"/>
    <mergeCell ref="H5:O5"/>
    <mergeCell ref="D7:G7"/>
    <mergeCell ref="E3:F3"/>
    <mergeCell ref="P54:U54"/>
    <mergeCell ref="N14:N16"/>
    <mergeCell ref="O49:U49"/>
    <mergeCell ref="D52:O52"/>
    <mergeCell ref="P52:U52"/>
    <mergeCell ref="O39:U39"/>
    <mergeCell ref="O32:U32"/>
    <mergeCell ref="O33:U33"/>
    <mergeCell ref="O34:U34"/>
    <mergeCell ref="O35:U35"/>
    <mergeCell ref="O36:U36"/>
    <mergeCell ref="O24:U24"/>
    <mergeCell ref="O25:U25"/>
    <mergeCell ref="O26:U26"/>
    <mergeCell ref="D53:O53"/>
    <mergeCell ref="P53:U53"/>
    <mergeCell ref="O46:U46"/>
    <mergeCell ref="O47:U47"/>
    <mergeCell ref="D48:L48"/>
    <mergeCell ref="O48:U48"/>
    <mergeCell ref="D50:N50"/>
    <mergeCell ref="D51:N51"/>
    <mergeCell ref="O51:U51"/>
    <mergeCell ref="O50:U50"/>
    <mergeCell ref="X7:AK7"/>
    <mergeCell ref="O43:U43"/>
    <mergeCell ref="O37:U37"/>
    <mergeCell ref="O22:U22"/>
    <mergeCell ref="O23:U23"/>
    <mergeCell ref="O38:U38"/>
    <mergeCell ref="O45:U45"/>
    <mergeCell ref="O40:U40"/>
    <mergeCell ref="O41:U41"/>
    <mergeCell ref="O42:U42"/>
    <mergeCell ref="O29:U29"/>
    <mergeCell ref="O30:U30"/>
    <mergeCell ref="O31:U31"/>
    <mergeCell ref="H12:K12"/>
    <mergeCell ref="R12:S12"/>
    <mergeCell ref="O19:U19"/>
    <mergeCell ref="E14:E16"/>
    <mergeCell ref="O44:U44"/>
    <mergeCell ref="AE6:AS6"/>
    <mergeCell ref="D49:N49"/>
    <mergeCell ref="D14:D16"/>
    <mergeCell ref="F14:K14"/>
    <mergeCell ref="L14:L16"/>
    <mergeCell ref="O14:U16"/>
    <mergeCell ref="F15:H15"/>
    <mergeCell ref="I15:K15"/>
    <mergeCell ref="M14:M16"/>
    <mergeCell ref="O17:U17"/>
    <mergeCell ref="O18:U18"/>
    <mergeCell ref="O20:U20"/>
    <mergeCell ref="O21:U21"/>
    <mergeCell ref="O27:U27"/>
    <mergeCell ref="O28:U28"/>
    <mergeCell ref="D12:G12"/>
  </mergeCells>
  <conditionalFormatting sqref="E17">
    <cfRule type="containsText" dxfId="3" priority="2" operator="containsText" text="NEDĚLE">
      <formula>NOT(ISERROR(SEARCH("NEDĚLE",E17)))</formula>
    </cfRule>
  </conditionalFormatting>
  <conditionalFormatting sqref="E17:E47">
    <cfRule type="containsText" dxfId="2" priority="1" operator="containsText" text="SO, NE, SVÁTEK">
      <formula>NOT(ISERROR(SEARCH("SO, NE, SVÁTEK",E17)))</formula>
    </cfRule>
  </conditionalFormatting>
  <conditionalFormatting sqref="N17:N47">
    <cfRule type="containsText" dxfId="1" priority="10" operator="containsText" text="ERROR">
      <formula>NOT(ISERROR(SEARCH("ERROR",N17)))</formula>
    </cfRule>
    <cfRule type="expression" dxfId="0" priority="12">
      <formula>N17&gt;12</formula>
    </cfRule>
  </conditionalFormatting>
  <dataValidations count="11">
    <dataValidation allowBlank="1" showInputMessage="1" showErrorMessage="1" prompt="při denní práci delší než 4 hodiny se automaticky odeče 30 minut přestávky" sqref="L14:L16 M14"/>
    <dataValidation type="whole" operator="greaterThanOrEqual" allowBlank="1" showInputMessage="1" showErrorMessage="1" errorTitle="positive integer" error="reward must be positive integer / odměna musí být celé kladné číslo" sqref="M9">
      <formula1>0</formula1>
    </dataValidation>
    <dataValidation type="whole" allowBlank="1" showInputMessage="1" showErrorMessage="1" error="Last work maybe at 21:59 (9:59 p.m.)" prompt="Use 24 hour format / Last work maybe at 21:59 h._x000a_Poslední práce možno vykázat ve 21:59 h" sqref="I17:I47">
      <formula1>6</formula1>
      <formula2>21</formula2>
    </dataValidation>
    <dataValidation type="whole" allowBlank="1" showInputMessage="1" showErrorMessage="1" error="work possible from 6 a.m. at the earliest" prompt="Use 24 hour format / Work possible from 6:00 h at the earliest._x000a_Práci můžete začít nejdříve v 6:00 h." sqref="F17:F47">
      <formula1>6</formula1>
      <formula2>21</formula2>
    </dataValidation>
    <dataValidation allowBlank="1" showInputMessage="1" showErrorMessage="1" prompt="denně se může odpracovat maximálně 12 hodin" sqref="M17:M47"/>
    <dataValidation allowBlank="1" showInputMessage="1" showErrorMessage="1" error="minutes are between 0 - 59" prompt="minutes are between 0 - 59" sqref="H17:H47 K17:K47"/>
    <dataValidation operator="notEqual" allowBlank="1" showInputMessage="1" showErrorMessage="1" error="Sobota, neděla, státní svátek - není možno vykázat pracovní činnost._x000a_Saturday, Sunday, Public holiday - no work activity can be reported." prompt="Sobota, neděla, státní svátek - není možno vykázat pracovní činnost._x000a_Saturday, Sunday, Public holiday - no work activity can be reported." sqref="D17:E47"/>
    <dataValidation allowBlank="1" showInputMessage="1" showErrorMessage="1" prompt="zadávejte pouze číslo bez měny_x000a_např. 250 Kč zadejte jako 250" sqref="H12:K12"/>
    <dataValidation allowBlank="1" showInputMessage="1" showErrorMessage="1" prompt="10 hours per day is maximum / denně se může odpracovat maximálně 10 hodin" sqref="N17:N47"/>
    <dataValidation allowBlank="1" showInputMessage="1" showErrorMessage="1" prompt="Spočítá se sama po vyplnění tabulky / it calculates " sqref="R12:S12"/>
    <dataValidation allowBlank="1" showInputMessage="1" showErrorMessage="1" promptTitle="break" prompt="30 minutes of break time is automatically deducted for daily work longer than 6 hours / při denní práci delší než 6 hod se automaticky odečte 30 minut přestávky" sqref="L17:L47"/>
  </dataValidations>
  <printOptions horizontalCentered="1"/>
  <pageMargins left="7.874015748031496E-2" right="7.874015748031496E-2" top="0.35433070866141736" bottom="7.874015748031496E-2" header="0.27559055118110237" footer="0"/>
  <pageSetup paperSize="9" scale="98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E1:AL50"/>
  <sheetViews>
    <sheetView showGridLines="0" showZeros="0" zoomScaleNormal="100" workbookViewId="0">
      <selection activeCell="F44" sqref="F44:I44"/>
    </sheetView>
  </sheetViews>
  <sheetFormatPr defaultColWidth="9.33203125" defaultRowHeight="12.75"/>
  <cols>
    <col min="1" max="1" width="7" style="4" customWidth="1"/>
    <col min="2" max="2" width="13.6640625" style="4" customWidth="1"/>
    <col min="3" max="3" width="6.5" style="4" customWidth="1"/>
    <col min="4" max="4" width="6.83203125" style="4" customWidth="1"/>
    <col min="5" max="5" width="15.1640625" style="4" customWidth="1"/>
    <col min="6" max="6" width="6.33203125" style="4" customWidth="1"/>
    <col min="7" max="7" width="2.5" style="4" customWidth="1"/>
    <col min="8" max="9" width="6.83203125" style="4" customWidth="1"/>
    <col min="10" max="10" width="2.5" style="4" customWidth="1"/>
    <col min="11" max="11" width="6.83203125" style="4" customWidth="1"/>
    <col min="12" max="12" width="7.5" style="4" customWidth="1"/>
    <col min="13" max="13" width="12.33203125" style="4" customWidth="1"/>
    <col min="14" max="16" width="19.1640625" style="4" customWidth="1"/>
    <col min="17" max="16384" width="9.33203125" style="4"/>
  </cols>
  <sheetData>
    <row r="1" spans="5:38" ht="15">
      <c r="E1" s="142" t="s">
        <v>42</v>
      </c>
      <c r="F1" s="142"/>
      <c r="G1" s="142"/>
      <c r="H1" s="142"/>
      <c r="I1" s="142"/>
      <c r="J1" s="142"/>
      <c r="K1" s="142"/>
      <c r="L1" s="142"/>
      <c r="M1" s="142"/>
      <c r="N1" s="142"/>
    </row>
    <row r="2" spans="5:38" ht="18.75">
      <c r="E2" s="133" t="s">
        <v>45</v>
      </c>
      <c r="F2" s="133"/>
      <c r="G2" s="133"/>
      <c r="H2" s="133"/>
      <c r="I2" s="133"/>
      <c r="J2" s="133"/>
      <c r="K2" s="133"/>
      <c r="L2" s="133"/>
      <c r="M2" s="133"/>
      <c r="N2" s="133"/>
    </row>
    <row r="3" spans="5:38" ht="18" customHeight="1">
      <c r="E3" s="64" t="s">
        <v>43</v>
      </c>
      <c r="F3" s="70">
        <f>'EVIDENCE PRAC.DOBY_VÝKAZ PRÁCE'!L3</f>
        <v>0</v>
      </c>
      <c r="G3" s="146">
        <f>'EVIDENCE PRAC.DOBY_VÝKAZ PRÁCE'!N3</f>
        <v>0</v>
      </c>
      <c r="H3" s="147"/>
      <c r="I3" s="65"/>
    </row>
    <row r="4" spans="5:38" ht="6" customHeight="1">
      <c r="E4" s="6"/>
      <c r="F4" s="66"/>
      <c r="G4" s="66"/>
      <c r="H4" s="6"/>
      <c r="I4" s="6"/>
      <c r="J4" s="6"/>
      <c r="K4" s="6"/>
      <c r="L4" s="6"/>
      <c r="M4" s="6"/>
      <c r="N4" s="6"/>
      <c r="O4" s="5"/>
    </row>
    <row r="5" spans="5:38" s="8" customFormat="1" ht="27.75" customHeight="1">
      <c r="E5" s="140" t="s">
        <v>60</v>
      </c>
      <c r="F5" s="140"/>
      <c r="G5" s="140"/>
      <c r="H5" s="140"/>
      <c r="I5" s="143">
        <f>'EVIDENCE PRAC.DOBY_VÝKAZ PRÁCE'!H5</f>
        <v>0</v>
      </c>
      <c r="J5" s="144"/>
      <c r="K5" s="144"/>
      <c r="L5" s="144"/>
      <c r="M5" s="144"/>
      <c r="N5" s="145"/>
      <c r="O5" s="7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</row>
    <row r="6" spans="5:38" s="8" customFormat="1" ht="5.45" customHeight="1">
      <c r="E6" s="62"/>
      <c r="F6" s="62"/>
      <c r="G6" s="62"/>
      <c r="H6" s="62"/>
      <c r="I6" s="72"/>
      <c r="J6" s="72"/>
      <c r="K6" s="72"/>
      <c r="L6" s="72"/>
      <c r="M6" s="72"/>
      <c r="N6" s="72"/>
      <c r="O6" s="7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</row>
    <row r="7" spans="5:38" ht="22.15" customHeight="1">
      <c r="E7" s="63" t="s">
        <v>59</v>
      </c>
      <c r="F7" s="148">
        <f>'EVIDENCE PRAC.DOBY_VÝKAZ PRÁCE'!E3</f>
        <v>0</v>
      </c>
      <c r="G7" s="149"/>
      <c r="H7" s="149"/>
      <c r="I7" s="150"/>
      <c r="J7" s="12"/>
      <c r="K7" s="12"/>
      <c r="L7" s="12"/>
      <c r="M7" s="12"/>
      <c r="N7" s="12"/>
      <c r="O7" s="12"/>
    </row>
    <row r="8" spans="5:38" ht="5.45" customHeight="1">
      <c r="E8" s="63"/>
      <c r="F8" s="48"/>
      <c r="G8" s="48"/>
      <c r="H8" s="48"/>
      <c r="I8" s="12"/>
      <c r="J8" s="12"/>
      <c r="K8" s="12"/>
      <c r="L8" s="12"/>
      <c r="M8" s="12"/>
      <c r="N8" s="12"/>
      <c r="O8" s="12"/>
    </row>
    <row r="9" spans="5:38" ht="36" customHeight="1">
      <c r="E9" s="152" t="s">
        <v>61</v>
      </c>
      <c r="F9" s="99" t="s">
        <v>62</v>
      </c>
      <c r="G9" s="99"/>
      <c r="H9" s="99"/>
      <c r="I9" s="99" t="s">
        <v>63</v>
      </c>
      <c r="J9" s="99"/>
      <c r="K9" s="99"/>
      <c r="L9" s="152" t="s">
        <v>64</v>
      </c>
      <c r="M9" s="154"/>
      <c r="N9" s="155"/>
    </row>
    <row r="10" spans="5:38" ht="12" customHeight="1">
      <c r="E10" s="153"/>
      <c r="F10" s="41" t="s">
        <v>34</v>
      </c>
      <c r="G10" s="21" t="s">
        <v>36</v>
      </c>
      <c r="H10" s="42" t="s">
        <v>35</v>
      </c>
      <c r="I10" s="41" t="s">
        <v>34</v>
      </c>
      <c r="J10" s="21" t="s">
        <v>36</v>
      </c>
      <c r="K10" s="42" t="s">
        <v>35</v>
      </c>
      <c r="L10" s="153"/>
      <c r="M10" s="156"/>
      <c r="N10" s="114"/>
    </row>
    <row r="11" spans="5:38" ht="12.75" customHeight="1">
      <c r="E11" s="24">
        <f>'EVIDENCE PRAC.DOBY_VÝKAZ PRÁCE'!D17</f>
        <v>0</v>
      </c>
      <c r="F11" s="25">
        <f>'EVIDENCE PRAC.DOBY_VÝKAZ PRÁCE'!F17</f>
        <v>0</v>
      </c>
      <c r="G11" s="22" t="s">
        <v>36</v>
      </c>
      <c r="H11" s="26">
        <f>'EVIDENCE PRAC.DOBY_VÝKAZ PRÁCE'!H17</f>
        <v>0</v>
      </c>
      <c r="I11" s="25">
        <f>'EVIDENCE PRAC.DOBY_VÝKAZ PRÁCE'!I17</f>
        <v>0</v>
      </c>
      <c r="J11" s="22" t="s">
        <v>36</v>
      </c>
      <c r="K11" s="26">
        <f>'EVIDENCE PRAC.DOBY_VÝKAZ PRÁCE'!K17</f>
        <v>0</v>
      </c>
      <c r="L11" s="103"/>
      <c r="M11" s="104"/>
      <c r="N11" s="151"/>
    </row>
    <row r="12" spans="5:38" ht="12.75" customHeight="1">
      <c r="E12" s="24">
        <f>'EVIDENCE PRAC.DOBY_VÝKAZ PRÁCE'!D18</f>
        <v>0</v>
      </c>
      <c r="F12" s="25">
        <f>'EVIDENCE PRAC.DOBY_VÝKAZ PRÁCE'!F18</f>
        <v>0</v>
      </c>
      <c r="G12" s="22" t="s">
        <v>36</v>
      </c>
      <c r="H12" s="26">
        <f>'EVIDENCE PRAC.DOBY_VÝKAZ PRÁCE'!H18</f>
        <v>0</v>
      </c>
      <c r="I12" s="25">
        <f>'EVIDENCE PRAC.DOBY_VÝKAZ PRÁCE'!I18</f>
        <v>0</v>
      </c>
      <c r="J12" s="22" t="s">
        <v>36</v>
      </c>
      <c r="K12" s="26">
        <f>'EVIDENCE PRAC.DOBY_VÝKAZ PRÁCE'!K18</f>
        <v>0</v>
      </c>
      <c r="L12" s="103"/>
      <c r="M12" s="104"/>
      <c r="N12" s="151"/>
    </row>
    <row r="13" spans="5:38" ht="12.75" customHeight="1">
      <c r="E13" s="24">
        <f>'EVIDENCE PRAC.DOBY_VÝKAZ PRÁCE'!D19</f>
        <v>0</v>
      </c>
      <c r="F13" s="25">
        <f>'EVIDENCE PRAC.DOBY_VÝKAZ PRÁCE'!F19</f>
        <v>0</v>
      </c>
      <c r="G13" s="22" t="s">
        <v>36</v>
      </c>
      <c r="H13" s="26">
        <f>'EVIDENCE PRAC.DOBY_VÝKAZ PRÁCE'!H19</f>
        <v>0</v>
      </c>
      <c r="I13" s="25">
        <f>'EVIDENCE PRAC.DOBY_VÝKAZ PRÁCE'!I19</f>
        <v>0</v>
      </c>
      <c r="J13" s="22" t="s">
        <v>36</v>
      </c>
      <c r="K13" s="26">
        <f>'EVIDENCE PRAC.DOBY_VÝKAZ PRÁCE'!K19</f>
        <v>0</v>
      </c>
      <c r="L13" s="103"/>
      <c r="M13" s="104"/>
      <c r="N13" s="151"/>
    </row>
    <row r="14" spans="5:38" ht="12.75" customHeight="1">
      <c r="E14" s="24">
        <f>'EVIDENCE PRAC.DOBY_VÝKAZ PRÁCE'!D20</f>
        <v>0</v>
      </c>
      <c r="F14" s="25">
        <f>'EVIDENCE PRAC.DOBY_VÝKAZ PRÁCE'!F20</f>
        <v>0</v>
      </c>
      <c r="G14" s="22" t="s">
        <v>36</v>
      </c>
      <c r="H14" s="26">
        <f>'EVIDENCE PRAC.DOBY_VÝKAZ PRÁCE'!H20</f>
        <v>0</v>
      </c>
      <c r="I14" s="25">
        <f>'EVIDENCE PRAC.DOBY_VÝKAZ PRÁCE'!I20</f>
        <v>0</v>
      </c>
      <c r="J14" s="22" t="s">
        <v>36</v>
      </c>
      <c r="K14" s="26">
        <f>'EVIDENCE PRAC.DOBY_VÝKAZ PRÁCE'!K20</f>
        <v>0</v>
      </c>
      <c r="L14" s="103"/>
      <c r="M14" s="104"/>
      <c r="N14" s="151"/>
    </row>
    <row r="15" spans="5:38" ht="12.75" customHeight="1">
      <c r="E15" s="24">
        <f>'EVIDENCE PRAC.DOBY_VÝKAZ PRÁCE'!D21</f>
        <v>0</v>
      </c>
      <c r="F15" s="25">
        <f>'EVIDENCE PRAC.DOBY_VÝKAZ PRÁCE'!F21</f>
        <v>0</v>
      </c>
      <c r="G15" s="22" t="s">
        <v>36</v>
      </c>
      <c r="H15" s="26">
        <f>'EVIDENCE PRAC.DOBY_VÝKAZ PRÁCE'!H21</f>
        <v>0</v>
      </c>
      <c r="I15" s="25">
        <f>'EVIDENCE PRAC.DOBY_VÝKAZ PRÁCE'!I21</f>
        <v>0</v>
      </c>
      <c r="J15" s="22" t="s">
        <v>36</v>
      </c>
      <c r="K15" s="26">
        <f>'EVIDENCE PRAC.DOBY_VÝKAZ PRÁCE'!K21</f>
        <v>0</v>
      </c>
      <c r="L15" s="103"/>
      <c r="M15" s="104"/>
      <c r="N15" s="151"/>
    </row>
    <row r="16" spans="5:38" ht="12.75" customHeight="1">
      <c r="E16" s="24">
        <f>'EVIDENCE PRAC.DOBY_VÝKAZ PRÁCE'!D22</f>
        <v>0</v>
      </c>
      <c r="F16" s="25">
        <f>'EVIDENCE PRAC.DOBY_VÝKAZ PRÁCE'!F22</f>
        <v>0</v>
      </c>
      <c r="G16" s="22" t="s">
        <v>36</v>
      </c>
      <c r="H16" s="26">
        <f>'EVIDENCE PRAC.DOBY_VÝKAZ PRÁCE'!H22</f>
        <v>0</v>
      </c>
      <c r="I16" s="25">
        <f>'EVIDENCE PRAC.DOBY_VÝKAZ PRÁCE'!I22</f>
        <v>0</v>
      </c>
      <c r="J16" s="22" t="s">
        <v>36</v>
      </c>
      <c r="K16" s="26">
        <f>'EVIDENCE PRAC.DOBY_VÝKAZ PRÁCE'!K22</f>
        <v>0</v>
      </c>
      <c r="L16" s="103"/>
      <c r="M16" s="104"/>
      <c r="N16" s="151"/>
    </row>
    <row r="17" spans="5:14" ht="12.75" customHeight="1">
      <c r="E17" s="24">
        <f>'EVIDENCE PRAC.DOBY_VÝKAZ PRÁCE'!D23</f>
        <v>0</v>
      </c>
      <c r="F17" s="25">
        <f>'EVIDENCE PRAC.DOBY_VÝKAZ PRÁCE'!F23</f>
        <v>0</v>
      </c>
      <c r="G17" s="22" t="s">
        <v>36</v>
      </c>
      <c r="H17" s="26">
        <f>'EVIDENCE PRAC.DOBY_VÝKAZ PRÁCE'!H23</f>
        <v>0</v>
      </c>
      <c r="I17" s="25">
        <f>'EVIDENCE PRAC.DOBY_VÝKAZ PRÁCE'!I23</f>
        <v>0</v>
      </c>
      <c r="J17" s="22" t="s">
        <v>36</v>
      </c>
      <c r="K17" s="26">
        <f>'EVIDENCE PRAC.DOBY_VÝKAZ PRÁCE'!K23</f>
        <v>0</v>
      </c>
      <c r="L17" s="103"/>
      <c r="M17" s="104"/>
      <c r="N17" s="151"/>
    </row>
    <row r="18" spans="5:14" ht="12.75" customHeight="1">
      <c r="E18" s="24">
        <f>'EVIDENCE PRAC.DOBY_VÝKAZ PRÁCE'!D24</f>
        <v>0</v>
      </c>
      <c r="F18" s="25">
        <f>'EVIDENCE PRAC.DOBY_VÝKAZ PRÁCE'!F24</f>
        <v>0</v>
      </c>
      <c r="G18" s="22" t="s">
        <v>36</v>
      </c>
      <c r="H18" s="26">
        <f>'EVIDENCE PRAC.DOBY_VÝKAZ PRÁCE'!H24</f>
        <v>0</v>
      </c>
      <c r="I18" s="25">
        <f>'EVIDENCE PRAC.DOBY_VÝKAZ PRÁCE'!I24</f>
        <v>0</v>
      </c>
      <c r="J18" s="22" t="s">
        <v>36</v>
      </c>
      <c r="K18" s="26">
        <f>'EVIDENCE PRAC.DOBY_VÝKAZ PRÁCE'!K24</f>
        <v>0</v>
      </c>
      <c r="L18" s="103"/>
      <c r="M18" s="104"/>
      <c r="N18" s="151"/>
    </row>
    <row r="19" spans="5:14" ht="12.75" customHeight="1">
      <c r="E19" s="24">
        <f>'EVIDENCE PRAC.DOBY_VÝKAZ PRÁCE'!D25</f>
        <v>0</v>
      </c>
      <c r="F19" s="25">
        <f>'EVIDENCE PRAC.DOBY_VÝKAZ PRÁCE'!F25</f>
        <v>0</v>
      </c>
      <c r="G19" s="22" t="s">
        <v>36</v>
      </c>
      <c r="H19" s="26">
        <f>'EVIDENCE PRAC.DOBY_VÝKAZ PRÁCE'!H25</f>
        <v>0</v>
      </c>
      <c r="I19" s="25">
        <f>'EVIDENCE PRAC.DOBY_VÝKAZ PRÁCE'!I25</f>
        <v>0</v>
      </c>
      <c r="J19" s="22" t="s">
        <v>36</v>
      </c>
      <c r="K19" s="26">
        <f>'EVIDENCE PRAC.DOBY_VÝKAZ PRÁCE'!K25</f>
        <v>0</v>
      </c>
      <c r="L19" s="103"/>
      <c r="M19" s="104"/>
      <c r="N19" s="151"/>
    </row>
    <row r="20" spans="5:14" ht="12.75" customHeight="1">
      <c r="E20" s="24">
        <f>'EVIDENCE PRAC.DOBY_VÝKAZ PRÁCE'!D26</f>
        <v>0</v>
      </c>
      <c r="F20" s="25">
        <f>'EVIDENCE PRAC.DOBY_VÝKAZ PRÁCE'!F26</f>
        <v>0</v>
      </c>
      <c r="G20" s="22" t="s">
        <v>36</v>
      </c>
      <c r="H20" s="26">
        <f>'EVIDENCE PRAC.DOBY_VÝKAZ PRÁCE'!H26</f>
        <v>0</v>
      </c>
      <c r="I20" s="25">
        <f>'EVIDENCE PRAC.DOBY_VÝKAZ PRÁCE'!I26</f>
        <v>0</v>
      </c>
      <c r="J20" s="22" t="s">
        <v>36</v>
      </c>
      <c r="K20" s="26">
        <f>'EVIDENCE PRAC.DOBY_VÝKAZ PRÁCE'!K26</f>
        <v>0</v>
      </c>
      <c r="L20" s="103"/>
      <c r="M20" s="104"/>
      <c r="N20" s="151"/>
    </row>
    <row r="21" spans="5:14" ht="12.75" customHeight="1">
      <c r="E21" s="24">
        <f>'EVIDENCE PRAC.DOBY_VÝKAZ PRÁCE'!D27</f>
        <v>0</v>
      </c>
      <c r="F21" s="25">
        <f>'EVIDENCE PRAC.DOBY_VÝKAZ PRÁCE'!F27</f>
        <v>0</v>
      </c>
      <c r="G21" s="22" t="s">
        <v>36</v>
      </c>
      <c r="H21" s="26">
        <f>'EVIDENCE PRAC.DOBY_VÝKAZ PRÁCE'!H27</f>
        <v>0</v>
      </c>
      <c r="I21" s="25">
        <f>'EVIDENCE PRAC.DOBY_VÝKAZ PRÁCE'!I27</f>
        <v>0</v>
      </c>
      <c r="J21" s="22" t="s">
        <v>36</v>
      </c>
      <c r="K21" s="26">
        <f>'EVIDENCE PRAC.DOBY_VÝKAZ PRÁCE'!K27</f>
        <v>0</v>
      </c>
      <c r="L21" s="103"/>
      <c r="M21" s="104"/>
      <c r="N21" s="151"/>
    </row>
    <row r="22" spans="5:14" ht="12.75" customHeight="1">
      <c r="E22" s="24">
        <f>'EVIDENCE PRAC.DOBY_VÝKAZ PRÁCE'!D28</f>
        <v>0</v>
      </c>
      <c r="F22" s="25">
        <f>'EVIDENCE PRAC.DOBY_VÝKAZ PRÁCE'!F28</f>
        <v>0</v>
      </c>
      <c r="G22" s="22" t="s">
        <v>36</v>
      </c>
      <c r="H22" s="26">
        <f>'EVIDENCE PRAC.DOBY_VÝKAZ PRÁCE'!H28</f>
        <v>0</v>
      </c>
      <c r="I22" s="25">
        <f>'EVIDENCE PRAC.DOBY_VÝKAZ PRÁCE'!I28</f>
        <v>0</v>
      </c>
      <c r="J22" s="22" t="s">
        <v>36</v>
      </c>
      <c r="K22" s="26">
        <f>'EVIDENCE PRAC.DOBY_VÝKAZ PRÁCE'!K28</f>
        <v>0</v>
      </c>
      <c r="L22" s="103"/>
      <c r="M22" s="104"/>
      <c r="N22" s="151"/>
    </row>
    <row r="23" spans="5:14" ht="12.75" customHeight="1">
      <c r="E23" s="24">
        <f>'EVIDENCE PRAC.DOBY_VÝKAZ PRÁCE'!D29</f>
        <v>0</v>
      </c>
      <c r="F23" s="25">
        <f>'EVIDENCE PRAC.DOBY_VÝKAZ PRÁCE'!F29</f>
        <v>0</v>
      </c>
      <c r="G23" s="22" t="s">
        <v>36</v>
      </c>
      <c r="H23" s="26">
        <f>'EVIDENCE PRAC.DOBY_VÝKAZ PRÁCE'!H29</f>
        <v>0</v>
      </c>
      <c r="I23" s="25">
        <f>'EVIDENCE PRAC.DOBY_VÝKAZ PRÁCE'!I29</f>
        <v>0</v>
      </c>
      <c r="J23" s="22" t="s">
        <v>36</v>
      </c>
      <c r="K23" s="26">
        <f>'EVIDENCE PRAC.DOBY_VÝKAZ PRÁCE'!K29</f>
        <v>0</v>
      </c>
      <c r="L23" s="103"/>
      <c r="M23" s="104"/>
      <c r="N23" s="151"/>
    </row>
    <row r="24" spans="5:14" ht="12.75" customHeight="1">
      <c r="E24" s="24">
        <f>'EVIDENCE PRAC.DOBY_VÝKAZ PRÁCE'!D30</f>
        <v>0</v>
      </c>
      <c r="F24" s="25">
        <f>'EVIDENCE PRAC.DOBY_VÝKAZ PRÁCE'!F30</f>
        <v>0</v>
      </c>
      <c r="G24" s="22" t="s">
        <v>36</v>
      </c>
      <c r="H24" s="26">
        <f>'EVIDENCE PRAC.DOBY_VÝKAZ PRÁCE'!H30</f>
        <v>0</v>
      </c>
      <c r="I24" s="25">
        <f>'EVIDENCE PRAC.DOBY_VÝKAZ PRÁCE'!I30</f>
        <v>0</v>
      </c>
      <c r="J24" s="22" t="s">
        <v>36</v>
      </c>
      <c r="K24" s="26">
        <f>'EVIDENCE PRAC.DOBY_VÝKAZ PRÁCE'!K30</f>
        <v>0</v>
      </c>
      <c r="L24" s="103"/>
      <c r="M24" s="104"/>
      <c r="N24" s="151"/>
    </row>
    <row r="25" spans="5:14" ht="12.75" customHeight="1">
      <c r="E25" s="24">
        <f>'EVIDENCE PRAC.DOBY_VÝKAZ PRÁCE'!D31</f>
        <v>0</v>
      </c>
      <c r="F25" s="25">
        <f>'EVIDENCE PRAC.DOBY_VÝKAZ PRÁCE'!F31</f>
        <v>0</v>
      </c>
      <c r="G25" s="22" t="s">
        <v>36</v>
      </c>
      <c r="H25" s="26">
        <f>'EVIDENCE PRAC.DOBY_VÝKAZ PRÁCE'!H31</f>
        <v>0</v>
      </c>
      <c r="I25" s="25">
        <f>'EVIDENCE PRAC.DOBY_VÝKAZ PRÁCE'!I31</f>
        <v>0</v>
      </c>
      <c r="J25" s="22" t="s">
        <v>36</v>
      </c>
      <c r="K25" s="26">
        <f>'EVIDENCE PRAC.DOBY_VÝKAZ PRÁCE'!K31</f>
        <v>0</v>
      </c>
      <c r="L25" s="103"/>
      <c r="M25" s="104"/>
      <c r="N25" s="151"/>
    </row>
    <row r="26" spans="5:14" ht="12.75" customHeight="1">
      <c r="E26" s="24">
        <f>'EVIDENCE PRAC.DOBY_VÝKAZ PRÁCE'!D32</f>
        <v>0</v>
      </c>
      <c r="F26" s="25">
        <f>'EVIDENCE PRAC.DOBY_VÝKAZ PRÁCE'!F32</f>
        <v>0</v>
      </c>
      <c r="G26" s="22" t="s">
        <v>36</v>
      </c>
      <c r="H26" s="26">
        <f>'EVIDENCE PRAC.DOBY_VÝKAZ PRÁCE'!H32</f>
        <v>0</v>
      </c>
      <c r="I26" s="25">
        <f>'EVIDENCE PRAC.DOBY_VÝKAZ PRÁCE'!I32</f>
        <v>0</v>
      </c>
      <c r="J26" s="22" t="s">
        <v>36</v>
      </c>
      <c r="K26" s="26">
        <f>'EVIDENCE PRAC.DOBY_VÝKAZ PRÁCE'!K32</f>
        <v>0</v>
      </c>
      <c r="L26" s="103"/>
      <c r="M26" s="104"/>
      <c r="N26" s="151"/>
    </row>
    <row r="27" spans="5:14" ht="12.75" customHeight="1">
      <c r="E27" s="24">
        <f>'EVIDENCE PRAC.DOBY_VÝKAZ PRÁCE'!D33</f>
        <v>0</v>
      </c>
      <c r="F27" s="25">
        <f>'EVIDENCE PRAC.DOBY_VÝKAZ PRÁCE'!F33</f>
        <v>0</v>
      </c>
      <c r="G27" s="22" t="s">
        <v>36</v>
      </c>
      <c r="H27" s="26">
        <f>'EVIDENCE PRAC.DOBY_VÝKAZ PRÁCE'!H33</f>
        <v>0</v>
      </c>
      <c r="I27" s="25">
        <f>'EVIDENCE PRAC.DOBY_VÝKAZ PRÁCE'!I33</f>
        <v>0</v>
      </c>
      <c r="J27" s="22" t="s">
        <v>36</v>
      </c>
      <c r="K27" s="26">
        <f>'EVIDENCE PRAC.DOBY_VÝKAZ PRÁCE'!K33</f>
        <v>0</v>
      </c>
      <c r="L27" s="103"/>
      <c r="M27" s="104"/>
      <c r="N27" s="151"/>
    </row>
    <row r="28" spans="5:14" ht="12.75" customHeight="1">
      <c r="E28" s="24">
        <f>'EVIDENCE PRAC.DOBY_VÝKAZ PRÁCE'!D34</f>
        <v>0</v>
      </c>
      <c r="F28" s="25">
        <f>'EVIDENCE PRAC.DOBY_VÝKAZ PRÁCE'!F34</f>
        <v>0</v>
      </c>
      <c r="G28" s="22" t="s">
        <v>36</v>
      </c>
      <c r="H28" s="26">
        <f>'EVIDENCE PRAC.DOBY_VÝKAZ PRÁCE'!H34</f>
        <v>0</v>
      </c>
      <c r="I28" s="25">
        <f>'EVIDENCE PRAC.DOBY_VÝKAZ PRÁCE'!I34</f>
        <v>0</v>
      </c>
      <c r="J28" s="22" t="s">
        <v>36</v>
      </c>
      <c r="K28" s="26">
        <f>'EVIDENCE PRAC.DOBY_VÝKAZ PRÁCE'!K34</f>
        <v>0</v>
      </c>
      <c r="L28" s="103"/>
      <c r="M28" s="104"/>
      <c r="N28" s="151"/>
    </row>
    <row r="29" spans="5:14" ht="12.75" customHeight="1">
      <c r="E29" s="24">
        <f>'EVIDENCE PRAC.DOBY_VÝKAZ PRÁCE'!D35</f>
        <v>0</v>
      </c>
      <c r="F29" s="25">
        <f>'EVIDENCE PRAC.DOBY_VÝKAZ PRÁCE'!F35</f>
        <v>0</v>
      </c>
      <c r="G29" s="22" t="s">
        <v>36</v>
      </c>
      <c r="H29" s="26">
        <f>'EVIDENCE PRAC.DOBY_VÝKAZ PRÁCE'!H35</f>
        <v>0</v>
      </c>
      <c r="I29" s="25">
        <f>'EVIDENCE PRAC.DOBY_VÝKAZ PRÁCE'!I35</f>
        <v>0</v>
      </c>
      <c r="J29" s="22" t="s">
        <v>36</v>
      </c>
      <c r="K29" s="26">
        <f>'EVIDENCE PRAC.DOBY_VÝKAZ PRÁCE'!K35</f>
        <v>0</v>
      </c>
      <c r="L29" s="103"/>
      <c r="M29" s="104"/>
      <c r="N29" s="151"/>
    </row>
    <row r="30" spans="5:14" ht="12.75" customHeight="1">
      <c r="E30" s="24">
        <f>'EVIDENCE PRAC.DOBY_VÝKAZ PRÁCE'!D36</f>
        <v>0</v>
      </c>
      <c r="F30" s="25">
        <f>'EVIDENCE PRAC.DOBY_VÝKAZ PRÁCE'!F36</f>
        <v>0</v>
      </c>
      <c r="G30" s="22" t="s">
        <v>36</v>
      </c>
      <c r="H30" s="26">
        <f>'EVIDENCE PRAC.DOBY_VÝKAZ PRÁCE'!H36</f>
        <v>0</v>
      </c>
      <c r="I30" s="25">
        <f>'EVIDENCE PRAC.DOBY_VÝKAZ PRÁCE'!I36</f>
        <v>0</v>
      </c>
      <c r="J30" s="22" t="s">
        <v>36</v>
      </c>
      <c r="K30" s="26">
        <f>'EVIDENCE PRAC.DOBY_VÝKAZ PRÁCE'!K36</f>
        <v>0</v>
      </c>
      <c r="L30" s="103"/>
      <c r="M30" s="104"/>
      <c r="N30" s="151"/>
    </row>
    <row r="31" spans="5:14" ht="12.75" customHeight="1">
      <c r="E31" s="24">
        <f>'EVIDENCE PRAC.DOBY_VÝKAZ PRÁCE'!D37</f>
        <v>0</v>
      </c>
      <c r="F31" s="25">
        <f>'EVIDENCE PRAC.DOBY_VÝKAZ PRÁCE'!F37</f>
        <v>0</v>
      </c>
      <c r="G31" s="22" t="s">
        <v>36</v>
      </c>
      <c r="H31" s="26">
        <f>'EVIDENCE PRAC.DOBY_VÝKAZ PRÁCE'!H37</f>
        <v>0</v>
      </c>
      <c r="I31" s="25">
        <f>'EVIDENCE PRAC.DOBY_VÝKAZ PRÁCE'!I37</f>
        <v>0</v>
      </c>
      <c r="J31" s="22" t="s">
        <v>36</v>
      </c>
      <c r="K31" s="26">
        <f>'EVIDENCE PRAC.DOBY_VÝKAZ PRÁCE'!K37</f>
        <v>0</v>
      </c>
      <c r="L31" s="103"/>
      <c r="M31" s="104"/>
      <c r="N31" s="151"/>
    </row>
    <row r="32" spans="5:14" ht="12.75" customHeight="1">
      <c r="E32" s="24">
        <f>'EVIDENCE PRAC.DOBY_VÝKAZ PRÁCE'!D38</f>
        <v>0</v>
      </c>
      <c r="F32" s="25">
        <f>'EVIDENCE PRAC.DOBY_VÝKAZ PRÁCE'!F38</f>
        <v>0</v>
      </c>
      <c r="G32" s="22" t="s">
        <v>36</v>
      </c>
      <c r="H32" s="26">
        <f>'EVIDENCE PRAC.DOBY_VÝKAZ PRÁCE'!H38</f>
        <v>0</v>
      </c>
      <c r="I32" s="25">
        <f>'EVIDENCE PRAC.DOBY_VÝKAZ PRÁCE'!I38</f>
        <v>0</v>
      </c>
      <c r="J32" s="22" t="s">
        <v>36</v>
      </c>
      <c r="K32" s="26">
        <f>'EVIDENCE PRAC.DOBY_VÝKAZ PRÁCE'!K38</f>
        <v>0</v>
      </c>
      <c r="L32" s="103"/>
      <c r="M32" s="104"/>
      <c r="N32" s="151"/>
    </row>
    <row r="33" spans="5:15" ht="12.75" customHeight="1">
      <c r="E33" s="24">
        <f>'EVIDENCE PRAC.DOBY_VÝKAZ PRÁCE'!D39</f>
        <v>0</v>
      </c>
      <c r="F33" s="25">
        <f>'EVIDENCE PRAC.DOBY_VÝKAZ PRÁCE'!F39</f>
        <v>0</v>
      </c>
      <c r="G33" s="22" t="s">
        <v>36</v>
      </c>
      <c r="H33" s="26">
        <f>'EVIDENCE PRAC.DOBY_VÝKAZ PRÁCE'!H39</f>
        <v>0</v>
      </c>
      <c r="I33" s="25">
        <f>'EVIDENCE PRAC.DOBY_VÝKAZ PRÁCE'!I39</f>
        <v>0</v>
      </c>
      <c r="J33" s="22" t="s">
        <v>36</v>
      </c>
      <c r="K33" s="26">
        <f>'EVIDENCE PRAC.DOBY_VÝKAZ PRÁCE'!K39</f>
        <v>0</v>
      </c>
      <c r="L33" s="103"/>
      <c r="M33" s="104"/>
      <c r="N33" s="151"/>
    </row>
    <row r="34" spans="5:15" ht="12.75" customHeight="1">
      <c r="E34" s="24">
        <f>'EVIDENCE PRAC.DOBY_VÝKAZ PRÁCE'!D40</f>
        <v>0</v>
      </c>
      <c r="F34" s="25">
        <f>'EVIDENCE PRAC.DOBY_VÝKAZ PRÁCE'!F40</f>
        <v>0</v>
      </c>
      <c r="G34" s="22" t="s">
        <v>36</v>
      </c>
      <c r="H34" s="26">
        <f>'EVIDENCE PRAC.DOBY_VÝKAZ PRÁCE'!H40</f>
        <v>0</v>
      </c>
      <c r="I34" s="25">
        <f>'EVIDENCE PRAC.DOBY_VÝKAZ PRÁCE'!I40</f>
        <v>0</v>
      </c>
      <c r="J34" s="22" t="s">
        <v>36</v>
      </c>
      <c r="K34" s="26">
        <f>'EVIDENCE PRAC.DOBY_VÝKAZ PRÁCE'!K40</f>
        <v>0</v>
      </c>
      <c r="L34" s="103"/>
      <c r="M34" s="104"/>
      <c r="N34" s="151"/>
    </row>
    <row r="35" spans="5:15" ht="12.75" customHeight="1">
      <c r="E35" s="24">
        <f>'EVIDENCE PRAC.DOBY_VÝKAZ PRÁCE'!D41</f>
        <v>0</v>
      </c>
      <c r="F35" s="25">
        <f>'EVIDENCE PRAC.DOBY_VÝKAZ PRÁCE'!F41</f>
        <v>0</v>
      </c>
      <c r="G35" s="22" t="s">
        <v>36</v>
      </c>
      <c r="H35" s="26">
        <f>'EVIDENCE PRAC.DOBY_VÝKAZ PRÁCE'!H41</f>
        <v>0</v>
      </c>
      <c r="I35" s="25">
        <f>'EVIDENCE PRAC.DOBY_VÝKAZ PRÁCE'!I41</f>
        <v>0</v>
      </c>
      <c r="J35" s="22" t="s">
        <v>36</v>
      </c>
      <c r="K35" s="26">
        <f>'EVIDENCE PRAC.DOBY_VÝKAZ PRÁCE'!K41</f>
        <v>0</v>
      </c>
      <c r="L35" s="103"/>
      <c r="M35" s="104"/>
      <c r="N35" s="151"/>
    </row>
    <row r="36" spans="5:15" ht="12.75" customHeight="1">
      <c r="E36" s="24">
        <f>'EVIDENCE PRAC.DOBY_VÝKAZ PRÁCE'!D42</f>
        <v>0</v>
      </c>
      <c r="F36" s="25">
        <f>'EVIDENCE PRAC.DOBY_VÝKAZ PRÁCE'!F42</f>
        <v>0</v>
      </c>
      <c r="G36" s="22" t="s">
        <v>36</v>
      </c>
      <c r="H36" s="26">
        <f>'EVIDENCE PRAC.DOBY_VÝKAZ PRÁCE'!H42</f>
        <v>0</v>
      </c>
      <c r="I36" s="25">
        <f>'EVIDENCE PRAC.DOBY_VÝKAZ PRÁCE'!I42</f>
        <v>0</v>
      </c>
      <c r="J36" s="22" t="s">
        <v>36</v>
      </c>
      <c r="K36" s="26">
        <f>'EVIDENCE PRAC.DOBY_VÝKAZ PRÁCE'!K42</f>
        <v>0</v>
      </c>
      <c r="L36" s="103"/>
      <c r="M36" s="104"/>
      <c r="N36" s="151"/>
    </row>
    <row r="37" spans="5:15" ht="12.75" customHeight="1">
      <c r="E37" s="24">
        <f>'EVIDENCE PRAC.DOBY_VÝKAZ PRÁCE'!D43</f>
        <v>0</v>
      </c>
      <c r="F37" s="25">
        <f>'EVIDENCE PRAC.DOBY_VÝKAZ PRÁCE'!F43</f>
        <v>0</v>
      </c>
      <c r="G37" s="22" t="s">
        <v>36</v>
      </c>
      <c r="H37" s="26">
        <f>'EVIDENCE PRAC.DOBY_VÝKAZ PRÁCE'!H43</f>
        <v>0</v>
      </c>
      <c r="I37" s="25">
        <f>'EVIDENCE PRAC.DOBY_VÝKAZ PRÁCE'!I43</f>
        <v>0</v>
      </c>
      <c r="J37" s="22" t="s">
        <v>36</v>
      </c>
      <c r="K37" s="26">
        <f>'EVIDENCE PRAC.DOBY_VÝKAZ PRÁCE'!K43</f>
        <v>0</v>
      </c>
      <c r="L37" s="103"/>
      <c r="M37" s="104"/>
      <c r="N37" s="151"/>
    </row>
    <row r="38" spans="5:15" ht="12.75" customHeight="1">
      <c r="E38" s="24">
        <f>'EVIDENCE PRAC.DOBY_VÝKAZ PRÁCE'!D44</f>
        <v>0</v>
      </c>
      <c r="F38" s="25">
        <f>'EVIDENCE PRAC.DOBY_VÝKAZ PRÁCE'!F44</f>
        <v>0</v>
      </c>
      <c r="G38" s="22" t="s">
        <v>36</v>
      </c>
      <c r="H38" s="26">
        <f>'EVIDENCE PRAC.DOBY_VÝKAZ PRÁCE'!H44</f>
        <v>0</v>
      </c>
      <c r="I38" s="25">
        <f>'EVIDENCE PRAC.DOBY_VÝKAZ PRÁCE'!I44</f>
        <v>0</v>
      </c>
      <c r="J38" s="22" t="s">
        <v>36</v>
      </c>
      <c r="K38" s="26">
        <f>'EVIDENCE PRAC.DOBY_VÝKAZ PRÁCE'!K44</f>
        <v>0</v>
      </c>
      <c r="L38" s="103"/>
      <c r="M38" s="104"/>
      <c r="N38" s="151"/>
    </row>
    <row r="39" spans="5:15" ht="12.75" customHeight="1">
      <c r="E39" s="24">
        <f>'EVIDENCE PRAC.DOBY_VÝKAZ PRÁCE'!D45</f>
        <v>0</v>
      </c>
      <c r="F39" s="25">
        <f>'EVIDENCE PRAC.DOBY_VÝKAZ PRÁCE'!F45</f>
        <v>0</v>
      </c>
      <c r="G39" s="22" t="s">
        <v>36</v>
      </c>
      <c r="H39" s="26">
        <f>'EVIDENCE PRAC.DOBY_VÝKAZ PRÁCE'!H45</f>
        <v>0</v>
      </c>
      <c r="I39" s="25">
        <f>'EVIDENCE PRAC.DOBY_VÝKAZ PRÁCE'!I45</f>
        <v>0</v>
      </c>
      <c r="J39" s="22" t="s">
        <v>36</v>
      </c>
      <c r="K39" s="26">
        <f>'EVIDENCE PRAC.DOBY_VÝKAZ PRÁCE'!K45</f>
        <v>0</v>
      </c>
      <c r="L39" s="103"/>
      <c r="M39" s="104"/>
      <c r="N39" s="151"/>
    </row>
    <row r="40" spans="5:15" ht="12.75" customHeight="1">
      <c r="E40" s="24">
        <f>'EVIDENCE PRAC.DOBY_VÝKAZ PRÁCE'!D46</f>
        <v>0</v>
      </c>
      <c r="F40" s="25">
        <f>'EVIDENCE PRAC.DOBY_VÝKAZ PRÁCE'!F46</f>
        <v>0</v>
      </c>
      <c r="G40" s="22" t="s">
        <v>36</v>
      </c>
      <c r="H40" s="26">
        <f>'EVIDENCE PRAC.DOBY_VÝKAZ PRÁCE'!H46</f>
        <v>0</v>
      </c>
      <c r="I40" s="25">
        <f>'EVIDENCE PRAC.DOBY_VÝKAZ PRÁCE'!I46</f>
        <v>0</v>
      </c>
      <c r="J40" s="22" t="s">
        <v>36</v>
      </c>
      <c r="K40" s="26">
        <f>'EVIDENCE PRAC.DOBY_VÝKAZ PRÁCE'!K46</f>
        <v>0</v>
      </c>
      <c r="L40" s="103"/>
      <c r="M40" s="104"/>
      <c r="N40" s="151"/>
    </row>
    <row r="41" spans="5:15" ht="12.75" customHeight="1">
      <c r="E41" s="24">
        <f>'EVIDENCE PRAC.DOBY_VÝKAZ PRÁCE'!D47</f>
        <v>0</v>
      </c>
      <c r="F41" s="25">
        <f>'EVIDENCE PRAC.DOBY_VÝKAZ PRÁCE'!F47</f>
        <v>0</v>
      </c>
      <c r="G41" s="22" t="s">
        <v>36</v>
      </c>
      <c r="H41" s="26">
        <f>'EVIDENCE PRAC.DOBY_VÝKAZ PRÁCE'!H47</f>
        <v>0</v>
      </c>
      <c r="I41" s="25">
        <f>'EVIDENCE PRAC.DOBY_VÝKAZ PRÁCE'!I47</f>
        <v>0</v>
      </c>
      <c r="J41" s="22" t="s">
        <v>36</v>
      </c>
      <c r="K41" s="26">
        <f>'EVIDENCE PRAC.DOBY_VÝKAZ PRÁCE'!K47</f>
        <v>0</v>
      </c>
      <c r="L41" s="103"/>
      <c r="M41" s="104"/>
      <c r="N41" s="151"/>
    </row>
    <row r="42" spans="5:15" s="16" customFormat="1" ht="24" customHeight="1">
      <c r="E42" s="157" t="s">
        <v>68</v>
      </c>
      <c r="F42" s="158"/>
      <c r="G42" s="158"/>
      <c r="H42" s="158"/>
      <c r="I42" s="158"/>
      <c r="J42" s="158"/>
      <c r="K42" s="158"/>
      <c r="L42" s="158"/>
      <c r="M42" s="158"/>
      <c r="N42" s="159"/>
    </row>
    <row r="43" spans="5:15" s="16" customFormat="1" ht="5.45" customHeight="1"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5:15" ht="26.1" customHeight="1">
      <c r="E44" s="68" t="s">
        <v>65</v>
      </c>
      <c r="F44" s="168"/>
      <c r="G44" s="169"/>
      <c r="H44" s="169"/>
      <c r="I44" s="170"/>
      <c r="J44" s="67"/>
      <c r="K44" s="67"/>
      <c r="L44" s="165"/>
      <c r="M44" s="165"/>
      <c r="N44" s="165"/>
      <c r="O44" s="17"/>
    </row>
    <row r="45" spans="5:15" ht="67.5" customHeight="1">
      <c r="E45" s="160"/>
      <c r="F45" s="160"/>
      <c r="G45" s="160"/>
      <c r="H45" s="160"/>
      <c r="I45" s="160"/>
      <c r="J45" s="160"/>
      <c r="K45" s="161"/>
      <c r="L45" s="161"/>
      <c r="M45" s="161"/>
      <c r="N45" s="161"/>
    </row>
    <row r="46" spans="5:15" s="20" customFormat="1" ht="10.15" customHeight="1">
      <c r="E46" s="162" t="s">
        <v>37</v>
      </c>
      <c r="F46" s="162"/>
      <c r="G46" s="162"/>
      <c r="H46" s="162"/>
      <c r="I46" s="162"/>
      <c r="J46" s="162"/>
      <c r="K46" s="163"/>
      <c r="L46" s="163" t="s">
        <v>38</v>
      </c>
      <c r="M46" s="163"/>
      <c r="N46" s="163"/>
    </row>
    <row r="47" spans="5:15">
      <c r="E47" s="124" t="s">
        <v>66</v>
      </c>
      <c r="F47" s="124"/>
      <c r="G47" s="124"/>
      <c r="H47" s="124"/>
      <c r="I47" s="124"/>
      <c r="J47" s="124"/>
      <c r="K47" s="164"/>
      <c r="L47" s="164" t="s">
        <v>67</v>
      </c>
      <c r="M47" s="164"/>
      <c r="N47" s="164"/>
    </row>
    <row r="48" spans="5:15" ht="13.15" customHeight="1">
      <c r="E48" s="167"/>
      <c r="F48" s="124"/>
      <c r="G48" s="124"/>
      <c r="H48" s="124"/>
      <c r="I48" s="124"/>
      <c r="J48" s="124"/>
      <c r="K48" s="164"/>
      <c r="L48" s="166"/>
      <c r="M48" s="166"/>
      <c r="N48" s="166"/>
    </row>
    <row r="49" spans="5:14" ht="5.25" customHeight="1">
      <c r="E49" s="124"/>
      <c r="F49" s="124"/>
      <c r="G49" s="124"/>
      <c r="H49" s="124"/>
      <c r="I49" s="124"/>
      <c r="J49" s="124"/>
      <c r="K49" s="124"/>
      <c r="L49" s="124"/>
      <c r="M49" s="124"/>
      <c r="N49" s="124"/>
    </row>
    <row r="50" spans="5:14">
      <c r="M50" s="124"/>
      <c r="N50" s="124"/>
    </row>
  </sheetData>
  <sheetProtection algorithmName="SHA-512" hashValue="+Z65XwejDAYQvcEBEFqIKqNUvRvWzx8XG49rlhyilyA8RXGOo4vhBcNTIou1ch0cCaHTZVv0G8UlLS6S3bNLeQ==" saltValue="TYGkndJDmMSt3WcJnqkMFQ==" spinCount="100000" sheet="1" objects="1" scenarios="1"/>
  <mergeCells count="56">
    <mergeCell ref="L32:N32"/>
    <mergeCell ref="L33:N33"/>
    <mergeCell ref="L34:N34"/>
    <mergeCell ref="L41:N41"/>
    <mergeCell ref="L38:N38"/>
    <mergeCell ref="L39:N39"/>
    <mergeCell ref="L40:N40"/>
    <mergeCell ref="L35:N35"/>
    <mergeCell ref="L36:N36"/>
    <mergeCell ref="L37:N37"/>
    <mergeCell ref="M50:N50"/>
    <mergeCell ref="E42:N42"/>
    <mergeCell ref="E45:K45"/>
    <mergeCell ref="L45:N45"/>
    <mergeCell ref="E46:K46"/>
    <mergeCell ref="L46:N46"/>
    <mergeCell ref="E47:K47"/>
    <mergeCell ref="L47:N47"/>
    <mergeCell ref="L44:N44"/>
    <mergeCell ref="L48:N48"/>
    <mergeCell ref="E48:K48"/>
    <mergeCell ref="E49:L49"/>
    <mergeCell ref="M49:N49"/>
    <mergeCell ref="F44:I44"/>
    <mergeCell ref="L29:N29"/>
    <mergeCell ref="L30:N30"/>
    <mergeCell ref="L31:N31"/>
    <mergeCell ref="L26:N26"/>
    <mergeCell ref="L27:N27"/>
    <mergeCell ref="L28:N28"/>
    <mergeCell ref="L23:N23"/>
    <mergeCell ref="L24:N24"/>
    <mergeCell ref="L25:N25"/>
    <mergeCell ref="L20:N20"/>
    <mergeCell ref="L21:N21"/>
    <mergeCell ref="L22:N22"/>
    <mergeCell ref="L17:N17"/>
    <mergeCell ref="L18:N18"/>
    <mergeCell ref="L19:N19"/>
    <mergeCell ref="L14:N14"/>
    <mergeCell ref="L15:N15"/>
    <mergeCell ref="L16:N16"/>
    <mergeCell ref="L11:N11"/>
    <mergeCell ref="L12:N12"/>
    <mergeCell ref="L13:N13"/>
    <mergeCell ref="E9:E10"/>
    <mergeCell ref="L9:N10"/>
    <mergeCell ref="F9:H9"/>
    <mergeCell ref="E5:H5"/>
    <mergeCell ref="Y5:AL5"/>
    <mergeCell ref="E1:N1"/>
    <mergeCell ref="E2:N2"/>
    <mergeCell ref="I9:K9"/>
    <mergeCell ref="I5:N5"/>
    <mergeCell ref="G3:H3"/>
    <mergeCell ref="F7:I7"/>
  </mergeCells>
  <dataValidations count="1">
    <dataValidation allowBlank="1" showInputMessage="1" showErrorMessage="1" prompt="Datum musí být min. 3 dny před začátekm výkonu práce! " sqref="F44:I44"/>
  </dataValidations>
  <printOptions horizontalCentered="1"/>
  <pageMargins left="7.874015748031496E-2" right="7.874015748031496E-2" top="0.35433070866141736" bottom="7.874015748031496E-2" header="0.27559055118110237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7</vt:i4>
      </vt:variant>
    </vt:vector>
  </HeadingPairs>
  <TitlesOfParts>
    <vt:vector size="10" baseType="lpstr">
      <vt:lpstr>data do seznamů</vt:lpstr>
      <vt:lpstr>EVIDENCE PRAC.DOBY_VÝKAZ PRÁCE</vt:lpstr>
      <vt:lpstr>ROZVRH PRÁCE</vt:lpstr>
      <vt:lpstr>datum_den</vt:lpstr>
      <vt:lpstr>DATUMY</vt:lpstr>
      <vt:lpstr>NEPRACUJESE</vt:lpstr>
      <vt:lpstr>'EVIDENCE PRAC.DOBY_VÝKAZ PRÁCE'!Oblast_tisku</vt:lpstr>
      <vt:lpstr>'ROZVRH PRÁCE'!Oblast_tisku</vt:lpstr>
      <vt:lpstr>SOBOTA</vt:lpstr>
      <vt:lpstr>svátky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Hlavová Petra</dc:creator>
  <cp:lastModifiedBy>Marek Matušík</cp:lastModifiedBy>
  <cp:lastPrinted>2023-12-07T13:51:24Z</cp:lastPrinted>
  <dcterms:created xsi:type="dcterms:W3CDTF">2023-01-27T11:14:19Z</dcterms:created>
  <dcterms:modified xsi:type="dcterms:W3CDTF">2023-12-07T13:51:43Z</dcterms:modified>
</cp:coreProperties>
</file>